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621"/>
  <workbookPr filterPrivacy="1"/>
  <xr:revisionPtr revIDLastSave="11" documentId="8_{F4C4255E-C96F-4E33-B62F-961E08840859}" xr6:coauthVersionLast="47" xr6:coauthVersionMax="47" xr10:uidLastSave="{072DA4A4-61C3-40A6-8FF4-FAB36661BA1D}"/>
  <bookViews>
    <workbookView xWindow="-120" yWindow="-120" windowWidth="29040" windowHeight="15720" xr2:uid="{00000000-000D-0000-FFFF-FFFF00000000}"/>
  </bookViews>
  <sheets>
    <sheet name="Financial_offer" sheetId="12" r:id="rId1"/>
  </sheets>
  <definedNames>
    <definedName name="_Hlk170992826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" i="12" l="1"/>
  <c r="I17" i="12" s="1"/>
  <c r="H43" i="12"/>
  <c r="I43" i="12" s="1"/>
  <c r="H44" i="12"/>
  <c r="I44" i="12" s="1"/>
  <c r="H45" i="12"/>
  <c r="I45" i="12" s="1"/>
  <c r="H46" i="12"/>
  <c r="I46" i="12" s="1"/>
  <c r="H47" i="12"/>
  <c r="I47" i="12" s="1"/>
  <c r="H48" i="12"/>
  <c r="I48" i="12" s="1"/>
  <c r="H49" i="12"/>
  <c r="I49" i="12" s="1"/>
  <c r="H50" i="12"/>
  <c r="I50" i="12" s="1"/>
  <c r="H51" i="12"/>
  <c r="I51" i="12" s="1"/>
  <c r="H52" i="12"/>
  <c r="I52" i="12" s="1"/>
  <c r="H53" i="12"/>
  <c r="I53" i="12" s="1"/>
  <c r="H54" i="12"/>
  <c r="I54" i="12" s="1"/>
  <c r="H55" i="12"/>
  <c r="I55" i="12" s="1"/>
  <c r="H56" i="12"/>
  <c r="I56" i="12" s="1"/>
  <c r="H57" i="12"/>
  <c r="I57" i="12" s="1"/>
  <c r="H58" i="12"/>
  <c r="I58" i="12" s="1"/>
  <c r="H59" i="12"/>
  <c r="I59" i="12" s="1"/>
  <c r="H60" i="12"/>
  <c r="I60" i="12" s="1"/>
  <c r="H61" i="12"/>
  <c r="I61" i="12" s="1"/>
  <c r="H62" i="12"/>
  <c r="I62" i="12" s="1"/>
  <c r="H63" i="12"/>
  <c r="I63" i="12" s="1"/>
  <c r="H64" i="12"/>
  <c r="I64" i="12" s="1"/>
  <c r="H65" i="12"/>
  <c r="I65" i="12" s="1"/>
  <c r="H66" i="12"/>
  <c r="I66" i="12" s="1"/>
  <c r="H67" i="12"/>
  <c r="I67" i="12" s="1"/>
  <c r="H68" i="12"/>
  <c r="I68" i="12" s="1"/>
  <c r="H69" i="12"/>
  <c r="I69" i="12" s="1"/>
  <c r="H70" i="12"/>
  <c r="I70" i="12" s="1"/>
  <c r="H71" i="12"/>
  <c r="I71" i="12" s="1"/>
  <c r="H72" i="12"/>
  <c r="I72" i="12" s="1"/>
  <c r="H73" i="12"/>
  <c r="I73" i="12" s="1"/>
  <c r="H74" i="12"/>
  <c r="I74" i="12" s="1"/>
  <c r="H75" i="12"/>
  <c r="I75" i="12" s="1"/>
  <c r="H76" i="12"/>
  <c r="I76" i="12" s="1"/>
  <c r="H77" i="12"/>
  <c r="I77" i="12" s="1"/>
  <c r="H78" i="12"/>
  <c r="I78" i="12" s="1"/>
  <c r="H79" i="12"/>
  <c r="I79" i="12" s="1"/>
  <c r="H80" i="12"/>
  <c r="I80" i="12" s="1"/>
  <c r="H81" i="12"/>
  <c r="I81" i="12" s="1"/>
  <c r="H82" i="12"/>
  <c r="I82" i="12" s="1"/>
  <c r="H83" i="12"/>
  <c r="I83" i="12" s="1"/>
  <c r="H84" i="12"/>
  <c r="I84" i="12" s="1"/>
  <c r="H85" i="12"/>
  <c r="I85" i="12" s="1"/>
  <c r="H86" i="12"/>
  <c r="I86" i="12" s="1"/>
  <c r="H87" i="12"/>
  <c r="I87" i="12" s="1"/>
  <c r="H88" i="12"/>
  <c r="I88" i="12" s="1"/>
  <c r="H89" i="12"/>
  <c r="I89" i="12" s="1"/>
  <c r="H90" i="12"/>
  <c r="I90" i="12" s="1"/>
  <c r="H91" i="12"/>
  <c r="I91" i="12" s="1"/>
  <c r="H92" i="12"/>
  <c r="I92" i="12" s="1"/>
  <c r="H93" i="12"/>
  <c r="I93" i="12" s="1"/>
  <c r="H94" i="12"/>
  <c r="I94" i="12" s="1"/>
  <c r="H95" i="12"/>
  <c r="I95" i="12" s="1"/>
  <c r="H96" i="12"/>
  <c r="I96" i="12" s="1"/>
  <c r="H97" i="12"/>
  <c r="I97" i="12" s="1"/>
  <c r="H98" i="12"/>
  <c r="I98" i="12" s="1"/>
  <c r="H99" i="12"/>
  <c r="I99" i="12" s="1"/>
  <c r="H100" i="12"/>
  <c r="I100" i="12" s="1"/>
  <c r="H101" i="12"/>
  <c r="I101" i="12" s="1"/>
  <c r="H102" i="12"/>
  <c r="I102" i="12" s="1"/>
  <c r="H103" i="12"/>
  <c r="I103" i="12" s="1"/>
  <c r="H104" i="12"/>
  <c r="I104" i="12" s="1"/>
  <c r="H105" i="12"/>
  <c r="I105" i="12" s="1"/>
  <c r="H106" i="12"/>
  <c r="I106" i="12" s="1"/>
  <c r="H107" i="12"/>
  <c r="I107" i="12" s="1"/>
  <c r="H108" i="12"/>
  <c r="I108" i="12" s="1"/>
  <c r="H109" i="12"/>
  <c r="I109" i="12" s="1"/>
  <c r="H110" i="12"/>
  <c r="I110" i="12" s="1"/>
  <c r="H111" i="12"/>
  <c r="I111" i="12" s="1"/>
  <c r="H112" i="12"/>
  <c r="I112" i="12" s="1"/>
  <c r="H113" i="12"/>
  <c r="I113" i="12" s="1"/>
  <c r="H114" i="12"/>
  <c r="I114" i="12" s="1"/>
  <c r="H115" i="12"/>
  <c r="I115" i="12" s="1"/>
  <c r="H116" i="12"/>
  <c r="I116" i="12" s="1"/>
  <c r="H117" i="12"/>
  <c r="I117" i="12" s="1"/>
  <c r="H118" i="12"/>
  <c r="I118" i="12" s="1"/>
  <c r="H119" i="12"/>
  <c r="I119" i="12" s="1"/>
  <c r="H120" i="12"/>
  <c r="I120" i="12" s="1"/>
  <c r="H121" i="12"/>
  <c r="I121" i="12" s="1"/>
  <c r="H122" i="12"/>
  <c r="I122" i="12" s="1"/>
  <c r="H123" i="12"/>
  <c r="I123" i="12" s="1"/>
  <c r="H124" i="12"/>
  <c r="I124" i="12" s="1"/>
  <c r="H125" i="12"/>
  <c r="I125" i="12" s="1"/>
  <c r="H126" i="12"/>
  <c r="I126" i="12" s="1"/>
  <c r="H127" i="12"/>
  <c r="I127" i="12" s="1"/>
  <c r="H128" i="12"/>
  <c r="I128" i="12" s="1"/>
  <c r="H129" i="12"/>
  <c r="I129" i="12" s="1"/>
  <c r="H130" i="12"/>
  <c r="I130" i="12" s="1"/>
  <c r="H131" i="12"/>
  <c r="I131" i="12" s="1"/>
  <c r="H132" i="12"/>
  <c r="I132" i="12" s="1"/>
  <c r="H133" i="12"/>
  <c r="I133" i="12" s="1"/>
  <c r="H134" i="12"/>
  <c r="I134" i="12" s="1"/>
  <c r="H135" i="12"/>
  <c r="I135" i="12" s="1"/>
  <c r="H136" i="12"/>
  <c r="I136" i="12" s="1"/>
  <c r="H137" i="12"/>
  <c r="I137" i="12" s="1"/>
  <c r="H138" i="12"/>
  <c r="I138" i="12" s="1"/>
  <c r="H139" i="12"/>
  <c r="I139" i="12" s="1"/>
  <c r="H140" i="12"/>
  <c r="I140" i="12" s="1"/>
  <c r="H141" i="12"/>
  <c r="I141" i="12" s="1"/>
  <c r="H142" i="12"/>
  <c r="I142" i="12" s="1"/>
  <c r="H143" i="12"/>
  <c r="I143" i="12" s="1"/>
  <c r="H144" i="12"/>
  <c r="I144" i="12" s="1"/>
  <c r="H145" i="12"/>
  <c r="I145" i="12" s="1"/>
  <c r="H146" i="12"/>
  <c r="I146" i="12" s="1"/>
  <c r="H147" i="12"/>
  <c r="I147" i="12" s="1"/>
  <c r="H148" i="12"/>
  <c r="I148" i="12" s="1"/>
  <c r="H149" i="12"/>
  <c r="I149" i="12" s="1"/>
  <c r="H150" i="12"/>
  <c r="I150" i="12" s="1"/>
  <c r="H151" i="12"/>
  <c r="I151" i="12" s="1"/>
  <c r="H152" i="12"/>
  <c r="I152" i="12" s="1"/>
  <c r="H18" i="12"/>
  <c r="I18" i="12" s="1"/>
  <c r="H19" i="12"/>
  <c r="I19" i="12" s="1"/>
  <c r="H20" i="12"/>
  <c r="I20" i="12" s="1"/>
  <c r="H21" i="12"/>
  <c r="I21" i="12" s="1"/>
  <c r="H22" i="12"/>
  <c r="I22" i="12" s="1"/>
  <c r="H23" i="12"/>
  <c r="I23" i="12" s="1"/>
  <c r="H24" i="12"/>
  <c r="I24" i="12" s="1"/>
  <c r="H25" i="12"/>
  <c r="I25" i="12" s="1"/>
  <c r="H26" i="12"/>
  <c r="I26" i="12" s="1"/>
  <c r="H27" i="12"/>
  <c r="I27" i="12" s="1"/>
  <c r="H28" i="12"/>
  <c r="I28" i="12" s="1"/>
  <c r="H29" i="12"/>
  <c r="I29" i="12" s="1"/>
  <c r="H30" i="12"/>
  <c r="I30" i="12" s="1"/>
  <c r="H31" i="12"/>
  <c r="I31" i="12" s="1"/>
  <c r="H32" i="12"/>
  <c r="I32" i="12" s="1"/>
  <c r="H33" i="12"/>
  <c r="I33" i="12" s="1"/>
  <c r="H34" i="12"/>
  <c r="I34" i="12" s="1"/>
  <c r="H35" i="12"/>
  <c r="I35" i="12" s="1"/>
  <c r="H36" i="12"/>
  <c r="I36" i="12" s="1"/>
  <c r="H37" i="12"/>
  <c r="I37" i="12" s="1"/>
  <c r="H38" i="12"/>
  <c r="I38" i="12" s="1"/>
  <c r="H39" i="12"/>
  <c r="I39" i="12" s="1"/>
  <c r="H40" i="12"/>
  <c r="I40" i="12" s="1"/>
  <c r="H41" i="12"/>
  <c r="I41" i="12" s="1"/>
  <c r="H42" i="12"/>
  <c r="I42" i="12" s="1"/>
  <c r="H16" i="12"/>
  <c r="I16" i="12" s="1"/>
  <c r="H154" i="12" l="1"/>
  <c r="I154" i="12"/>
</calcChain>
</file>

<file path=xl/sharedStrings.xml><?xml version="1.0" encoding="utf-8"?>
<sst xmlns="http://schemas.openxmlformats.org/spreadsheetml/2006/main" count="431" uniqueCount="301">
  <si>
    <t>European School Mol</t>
  </si>
  <si>
    <t>Europawijk, 100 Mol</t>
  </si>
  <si>
    <t>Annex 4  : Financial offer</t>
  </si>
  <si>
    <t>Name of the tenderer:</t>
  </si>
  <si>
    <t>Procedure reference:</t>
  </si>
  <si>
    <t>2026_07 DIY tools and consumables (Outillage)</t>
  </si>
  <si>
    <t>Fill in ONLY YELLOW CELLS and sign the table</t>
  </si>
  <si>
    <t>Article description GROUP</t>
  </si>
  <si>
    <t>Product (English)</t>
  </si>
  <si>
    <t>Product (Nederlands)</t>
  </si>
  <si>
    <t>Quantity</t>
  </si>
  <si>
    <t>Your reference</t>
  </si>
  <si>
    <t>Unitarian price in € Excl. VAT and  exc. discount</t>
  </si>
  <si>
    <t>Total in € Excl. VAT</t>
  </si>
  <si>
    <t>Neto prices, after applied discounts</t>
  </si>
  <si>
    <t>% DISCOUNT IN GROUP OF PRODUCT</t>
  </si>
  <si>
    <t>ELECTRIC AND WORKSHOP TOOLS</t>
  </si>
  <si>
    <t>Cordless drill/driver, 14.4 V, 13 mm chuck, supplied in a sturdy case.</t>
  </si>
  <si>
    <t>Accuboorschroefmachine, 14,4 V, boorhouder 13 mm, geleverd in een stevige koffer.</t>
  </si>
  <si>
    <t>Cordless drill/driver, 18 V, 5.0 Ah Li-ion.</t>
  </si>
  <si>
    <t>Accuboorschroefmachine, 18 V, 5,0 Ah Li-ion.</t>
  </si>
  <si>
    <t>Rotary hammer, 800 W, drilling capacity 26 mm, supplied in a sturdy case.</t>
  </si>
  <si>
    <t>Boorhamer, 800 W, boorcapaciteit 26 mm, geleverd in een stevige koffer.</t>
  </si>
  <si>
    <t>Die grinder, 400 W, 6 mm collet, with paddle switch.</t>
  </si>
  <si>
    <t>Rechte slijper, 400 W, spantang 6 mm, met peddelschakelaar.</t>
  </si>
  <si>
    <t>Bench grinder, 150 W.</t>
  </si>
  <si>
    <t>Bankslijpmachine, 150 W.</t>
  </si>
  <si>
    <t>Cordless angle grinder, 125 mm, 18 V Li-ion.</t>
  </si>
  <si>
    <t>Accu-haakse slijper, 125 mm, 18 V Li-ion.</t>
  </si>
  <si>
    <t>Cordless impact driver, 18 V Li-ion.</t>
  </si>
  <si>
    <t>Accu-slagschroevendraaier, 18 V Li-ion.</t>
  </si>
  <si>
    <t>Cordless SDS rotary hammer, 18 V Li-ion, with two 5 Ah batteries.</t>
  </si>
  <si>
    <t>Accu-SDS-boorhamer, 18 V Li-ion, met twee accu's van 5 Ah.</t>
  </si>
  <si>
    <t>Cordless nailer, 18 V Li-ion.</t>
  </si>
  <si>
    <t>Accutacker, 18 V Li-ion.</t>
  </si>
  <si>
    <t>Cordless reciprocating saw, 18 V.</t>
  </si>
  <si>
    <t>Accu-reciprozaag, 18 V.</t>
  </si>
  <si>
    <t>Plunge-cut circular saw.</t>
  </si>
  <si>
    <t>Invalcirkelzaag.</t>
  </si>
  <si>
    <t>Pendulum jigsaw.</t>
  </si>
  <si>
    <t>Decoupeerzaag met pendelslag.</t>
  </si>
  <si>
    <t>Chainsaw.</t>
  </si>
  <si>
    <t>Kettingzaag.</t>
  </si>
  <si>
    <t>Blower.</t>
  </si>
  <si>
    <t>Bladblazer.</t>
  </si>
  <si>
    <t>Vacuum blower.</t>
  </si>
  <si>
    <t>Bladzuiger/-blazer.</t>
  </si>
  <si>
    <t>Telescopic hedge trimmer.</t>
  </si>
  <si>
    <t>Telescopische heggenschaar.</t>
  </si>
  <si>
    <t>Belt sander.</t>
  </si>
  <si>
    <t>Bandschuurmachine.</t>
  </si>
  <si>
    <t>Random orbital sander.</t>
  </si>
  <si>
    <t>Excentrische schuurmachine.</t>
  </si>
  <si>
    <t>Heat gun.</t>
  </si>
  <si>
    <t>Heteluchtpistool.</t>
  </si>
  <si>
    <t>Cordless rivet gun, 18 V Li-ion, rivet diameter 4.8 mm.</t>
  </si>
  <si>
    <t>Accu-blindklinknageltang, 18 V Li-ion, klinknageldiameter 4,8 mm.</t>
  </si>
  <si>
    <t>Dewalt-compatible battery, 18 V, 5 Ah.</t>
  </si>
  <si>
    <t>Dewalt-compatibele accu, 18 V, 5 Ah.</t>
  </si>
  <si>
    <t>Construction site light.</t>
  </si>
  <si>
    <t>Bouwlamp.</t>
  </si>
  <si>
    <t>Soldering iron, 120 W.</t>
  </si>
  <si>
    <t>Soldeerbout, 120 W.</t>
  </si>
  <si>
    <t>Air compressor, 2,100 W, 10 bar, maximum flow rate 240 l/min.</t>
  </si>
  <si>
    <t>Luchtcompressor, 2.100 W, 10 bar, maximaal debiet 240 l/min.</t>
  </si>
  <si>
    <t>Replacement belt for HLO215-6 compressor.</t>
  </si>
  <si>
    <t>Vervangriem voor HLO215-6-compressor.</t>
  </si>
  <si>
    <t>Wet and dry vacuum cleaner, 25 L.</t>
  </si>
  <si>
    <t>Nat- en droogzuiger, 25 l.</t>
  </si>
  <si>
    <t>Pressure sandblasting machine, HBM 10 or equivalent.</t>
  </si>
  <si>
    <t>Drukstraalketel, HBM 10 of gelijkwaardig.</t>
  </si>
  <si>
    <t>Lithium jump starter, Nomad Power 25 GYS or equivalent.</t>
  </si>
  <si>
    <t>Lithium-starthulp, Nomad Power 25 GYS of gelijkwaardig.</t>
  </si>
  <si>
    <t>Standalone 12 V 3-in-1 jump starter, Gyspack Air or equivalent.</t>
  </si>
  <si>
    <t>Zelfstandige 12 V 3-in-1-starthulp, Gyspack Air of gelijkwaardig.</t>
  </si>
  <si>
    <t>Multifunction lifting and clamping tool, Viking Arm or equivalent.</t>
  </si>
  <si>
    <t>Multifunctioneel hef- en klemgereedschap, Viking Arm of gelijkwaardig.</t>
  </si>
  <si>
    <t>Tap &amp; Go trimmer head, compatible with the existing machine.</t>
  </si>
  <si>
    <t>Tap &amp; Go-draadkop, compatibel met de bestaande machine.</t>
  </si>
  <si>
    <t>Solid beech workbench, 2,000 x 700 x 850 mm.</t>
  </si>
  <si>
    <t>Werkbank van massief beukenhout, 2.000 x 700 x 850 mm.</t>
  </si>
  <si>
    <t>Mobile trolley, 113 L.</t>
  </si>
  <si>
    <t>Mobiele gereedschapswagen, 113 l.</t>
  </si>
  <si>
    <t>Dehumidifier, Contimac MCR 60 GC or equivalent.</t>
  </si>
  <si>
    <t>Luchtontvochtiger, Contimac MCR 60 GC of gelijkwaardig.</t>
  </si>
  <si>
    <t>Laser distance meter, measuring range 80 m.</t>
  </si>
  <si>
    <t>Laserafstandsmeter, meetbereik 80 m.</t>
  </si>
  <si>
    <t>Black aluminium torch.</t>
  </si>
  <si>
    <t>Zwarte aluminium zaklamp.</t>
  </si>
  <si>
    <t>Electrical tester.</t>
  </si>
  <si>
    <t>Elektrische tester.</t>
  </si>
  <si>
    <t>HAND TOOLS</t>
  </si>
  <si>
    <t>Set of nine long ball-end hex keys.</t>
  </si>
  <si>
    <t>Set van negen lange inbussleutels met kogelkop.</t>
  </si>
  <si>
    <t>Short adjustable wrench, size 6.</t>
  </si>
  <si>
    <t>Korte verstelbare moersleutel, maat 6.</t>
  </si>
  <si>
    <t>Hacksaw frame, aluminium.</t>
  </si>
  <si>
    <t>Metaalzaagbeugel, aluminium.</t>
  </si>
  <si>
    <t>Hacksaw blades, 300 mm.</t>
  </si>
  <si>
    <t>Metaalzaagbladen, 300 mm.</t>
  </si>
  <si>
    <t>Wire stripping and cutting pliers, range 0.02–10 mm².</t>
  </si>
  <si>
    <t>Strip- en kniptang, bereik 0,02–10 mm².</t>
  </si>
  <si>
    <t>3-in-1 screwdriver set with five interchangeable blades.</t>
  </si>
  <si>
    <t>3-in-1-schroevendraaierset met vijf verwisselbare klingen.</t>
  </si>
  <si>
    <t>Screwdriver bit set, 28 pieces.</t>
  </si>
  <si>
    <t>Schroefbitset, 28-delig.</t>
  </si>
  <si>
    <t>Screwdriver bit and socket set, 43 pieces.</t>
  </si>
  <si>
    <t>Schroefbit- en doppenset, 43-delig.</t>
  </si>
  <si>
    <t>Screwdriver bit set, 1/4 inch, 36 pieces.</t>
  </si>
  <si>
    <t>Schroefbitset, 1/4 inch, 36-delig.</t>
  </si>
  <si>
    <t>Modular plug crimping pliers for RJ11/RJ12 and RJ45 connectors.</t>
  </si>
  <si>
    <t>Krimptang voor modulaire RJ11/RJ12- en RJ45-connectoren.</t>
  </si>
  <si>
    <t>Concreters' nippers, 280 mm.</t>
  </si>
  <si>
    <t>Moniertang, 280 mm.</t>
  </si>
  <si>
    <t>Long-nose pliers, 160 mm.</t>
  </si>
  <si>
    <t>Langbektang, 160 mm.</t>
  </si>
  <si>
    <t>Water pump pliers, 300 mm.</t>
  </si>
  <si>
    <t>Waterpomptang, 300 mm.</t>
  </si>
  <si>
    <t>Utility knife, 18 mm, automatic locking, metal reinforcement.</t>
  </si>
  <si>
    <t>Afbreekmes, 18 mm, automatische vergrendeling, metalen versteviging.</t>
  </si>
  <si>
    <t>Utility knife, 25 mm, screw locking.</t>
  </si>
  <si>
    <t>Afbreekmes, 25 mm, schroefvergrendeling.</t>
  </si>
  <si>
    <t>Mechanic's hammer, 300 g, with protective sleeve.</t>
  </si>
  <si>
    <t>Bankhamer, 300 g, met beschermhuls.</t>
  </si>
  <si>
    <t>Set of four stainless steel masonry trowels, 180 x 150 x 1.8 mm.</t>
  </si>
  <si>
    <t>Set van vier roestvaststalen metselstroffels, 180 x 150 x 1,8 mm.</t>
  </si>
  <si>
    <t>Set of four stainless steel plastering trowels, 280 x 130 x 0.7 mm, wooden handle.</t>
  </si>
  <si>
    <t>Set van vier roestvaststalen pleisterspanen, 280 x 130 x 0,7 mm, houten handgreep.</t>
  </si>
  <si>
    <t>Pry bar, 750 mm.</t>
  </si>
  <si>
    <t>Koevoet, 750 mm.</t>
  </si>
  <si>
    <t>Stainless steel drill bit set, 19 pieces.</t>
  </si>
  <si>
    <t>Borenset voor roestvast staal, 19-delig.</t>
  </si>
  <si>
    <t>Titanium-coated HSS step drill bit, 4–32 mm.</t>
  </si>
  <si>
    <t>HSS-trappenboor met titaniumcoating, 4–32 mm.</t>
  </si>
  <si>
    <t>HSS-G drill bit set, DIN 338, 1–13 mm, 25 pieces.</t>
  </si>
  <si>
    <t>HSS-G-borenset, DIN 338, 1–13 mm, 25-delig.</t>
  </si>
  <si>
    <t>CUTTING, GRINDING AND DRILLING CONSUMABLES</t>
  </si>
  <si>
    <t>Replacement snap-off blades, 18 mm, box of 10.</t>
  </si>
  <si>
    <t>Vervangende afbreekmesjes, 18 mm, doos van 10.</t>
  </si>
  <si>
    <t>Replacement snap-off blades, 25 x 0.7 mm.</t>
  </si>
  <si>
    <t>Vervangende afbreekmesjes, 25 x 0,7 mm.</t>
  </si>
  <si>
    <t>Flap discs, grit 40, 60 and 80.</t>
  </si>
  <si>
    <t>Lamellenschijven, korrel 40, 60 en 80.</t>
  </si>
  <si>
    <t>Flap discs, 125 mm, grit 60, packs of 10.</t>
  </si>
  <si>
    <t>Lamellenschijven, 125 mm, korrel 60, verpakkingen van 10.</t>
  </si>
  <si>
    <t>Cutting discs for stainless steel, 125 x 1.0 x 22.23 mm.</t>
  </si>
  <si>
    <t>Doorslijpschijven voor roestvast staal, 125 x 1,0 x 22,23 mm.</t>
  </si>
  <si>
    <t>Stone cutting discs, 125 x 3.2 mm, C36R-BF.</t>
  </si>
  <si>
    <t>Doorslijpschijven voor steen, 125 x 3,2 mm, C36R-BF.</t>
  </si>
  <si>
    <t>Laser-welded diamond cutting discs for concrete, 125 mm.</t>
  </si>
  <si>
    <t>Lasergelaste diamantdoorslijpschijven voor beton, 125 mm.</t>
  </si>
  <si>
    <t>HSS-Co pilot drill bit, 7.15 x 105 mm.</t>
  </si>
  <si>
    <t>HSS-Co-centreerboor, 7,15 x 105 mm.</t>
  </si>
  <si>
    <t>SDS-Plus drill bits: 4 x 160; 6 x 160; 8 x 160; 10 x 160; 12 x 160; 12 x 260; 12 x 450; 14 x 160; 14 x 260; 14 x 450; 18 x 600 mm.</t>
  </si>
  <si>
    <t>SDS-Plus-boren: 4 x 160; 6 x 160; 8 x 160; 10 x 160; 12 x 160; 12 x 260; 12 x 450; 14 x 160; 14 x 260; 14 x 450; 18 x 600 mm.</t>
  </si>
  <si>
    <t>SDS-Plus four-cutter drill bits: 6 x 110; 8 x 110; 10 x 110 mm.</t>
  </si>
  <si>
    <t>SDS-Plus-boren met vier snijkanten: 6 x 110; 8 x 110; 10 x 110 mm.</t>
  </si>
  <si>
    <t>SDS-Max drill bits: 18 x 940; 20 x 920; 22 x 920; 25 x 920; 20 x 600; 22 x 600; 25 x 600 mm.</t>
  </si>
  <si>
    <t>SDS-Max-boren: 18 x 940; 20 x 920; 22 x 920; 25 x 920; 20 x 600; 22 x 600; 25 x 600 mm.</t>
  </si>
  <si>
    <t>Set of three SDS-Max chisels: flat 400 x 18 mm, pointed 400 x 18 mm, spade 400 x 40 mm.</t>
  </si>
  <si>
    <t>Set van drie SDS-Max-beitels: platte beitel 400 x 18 mm, puntbeitel 400 x 18 mm, spadebeitel 400 x 40 mm.</t>
  </si>
  <si>
    <t>Circular wire brush with brass wires.</t>
  </si>
  <si>
    <t>Rondborstel met messingdraad.</t>
  </si>
  <si>
    <t>Cup brush with brass wires.</t>
  </si>
  <si>
    <t>Komborstel met messingdraad.</t>
  </si>
  <si>
    <t>Circular wire brush, 70 x 0.3 x 15 mm.</t>
  </si>
  <si>
    <t>Rondborstel, 70 x 0,3 x 15 mm.</t>
  </si>
  <si>
    <t>Welding electrodes for steel, 2.0 x 300 mm.</t>
  </si>
  <si>
    <t>Laselektroden voor staal, 2,0 x 300 mm.</t>
  </si>
  <si>
    <t>Welding electrodes for stainless steel, 1.6 x 300 mm, pack of 10.</t>
  </si>
  <si>
    <t>Laselektroden voor roestvast staal, 1,6 x 300 mm, verpakking van 10.</t>
  </si>
  <si>
    <t>Mixed welding gas refill, 20 L, for welding steel.</t>
  </si>
  <si>
    <t>Vulling menggas voor lassen, 20 l, voor het lassen van staal.</t>
  </si>
  <si>
    <t>Argon refill for welding aluminium, stainless steel and CuSi, 20 L.</t>
  </si>
  <si>
    <t>Argonvulling voor het lassen van aluminium, roestvast staal en CuSi, 20 l.</t>
  </si>
  <si>
    <t>Fuel cells compatible with Paslode Impulse IM65A nailer.</t>
  </si>
  <si>
    <t>Gaspatronen compatibel met Paslode Impulse IM65A-tacker.</t>
  </si>
  <si>
    <t>FASTENERS, SCREWS AND ANCHORS</t>
  </si>
  <si>
    <t>Universal wall plugs: 5 x 25; 10 x 50; 12 x 60 mm.</t>
  </si>
  <si>
    <t>Universele pluggen: 5 x 25; 10 x 50; 12 x 60 mm.</t>
  </si>
  <si>
    <t>Metal cavity anchors, HM-S 5 x 65, fixing thickness 24 mm.</t>
  </si>
  <si>
    <t>Metalen hollewandankers, HM-S 5 x 65, bevestigingsdikte 24 mm.</t>
  </si>
  <si>
    <t>Bi-material wall plugs: 6 x 30; 6 x 50; 8 x 50; 8 x 65; 10 x 70; 12 x 70; 14 x 70 mm.</t>
  </si>
  <si>
    <t>Tweecomponentenpluggen: 6 x 30; 6 x 50; 8 x 50; 8 x 65; 10 x 70; 12 x 70; 14 x 70 mm.</t>
  </si>
  <si>
    <t>Hammer-in fixings, SMN 6/60 or equivalent.</t>
  </si>
  <si>
    <t>Slagpluggen, SMN 6/60 of gelijkwaardig.</t>
  </si>
  <si>
    <t>Long-shaft frame fixings, SXRL 10 x 80 and 8 x 80 mm, boxes of 100.</t>
  </si>
  <si>
    <t>Lange kozijnpluggen, SXRL 10 x 80 en 8 x 80 mm, dozen van 100.</t>
  </si>
  <si>
    <t>Hex-head wood screws, DIN reference and dimensions to be confirmed.</t>
  </si>
  <si>
    <t>Houtdraadbouten met zeskantkop, DIN-verwijzing en afmetingen te bevestigen.</t>
  </si>
  <si>
    <t>Plasterboard screws for timber, type B, 3.9 x 35 mm.</t>
  </si>
  <si>
    <t>Gipsplaatschroeven voor hout, type B, 3,9 x 35 mm.</t>
  </si>
  <si>
    <t>Countersunk screws, diameter 3.5 mm: lengths 20, 25, 30, 40 and 50 mm.</t>
  </si>
  <si>
    <t>Schroeven met verzonken kop, diameter 3,5 mm: lengtes 20, 25, 30, 40 en 50 mm.</t>
  </si>
  <si>
    <t>Countersunk screws, diameter 4.0 mm: lengths 16, 20, 25, 30, 40, 50, 60 and 70 mm.</t>
  </si>
  <si>
    <t>Schroeven met verzonken kop, diameter 4,0 mm: lengtes 16, 20, 25, 30, 40, 50, 60 en 70 mm.</t>
  </si>
  <si>
    <t>Countersunk screws, diameter 5.0 mm: lengths 30, 40, 50, 60, 70 and 80 mm.</t>
  </si>
  <si>
    <t>Schroeven met verzonken kop, diameter 5,0 mm: lengtes 30, 40, 50, 60, 70 en 80 mm.</t>
  </si>
  <si>
    <t>Countersunk machine screws, M4 x 50 mm.</t>
  </si>
  <si>
    <t>Machineschroeven met verzonken kop, M4 x 50 mm.</t>
  </si>
  <si>
    <t>Stainless steel countersunk machine screws, DIN 965: M4 x 10/20/30; M5 x 10/20/30/40; M6 x 10/20/30/40 mm.</t>
  </si>
  <si>
    <t>Roestvaststalen machineschroeven met verzonken kop, DIN 965: M4 x 10/20/30; M5 x 10/20/30/40; M6 x 10/20/30/40 mm.</t>
  </si>
  <si>
    <t>Stainless steel fully threaded hex-head bolts, DIN 933: M6 x 10/15/20/25; M8 x 20/25/30/40; M10 x 30/40/50 mm.</t>
  </si>
  <si>
    <t>Roestvaststalen zeskantbouten met volledige draad, DIN 933: M6 x 10/15/20/25; M8 x 20/25/30/40; M10 x 30/40/50 mm.</t>
  </si>
  <si>
    <t>Stainless steel nuts, M4, M5, M6, M8 and M10.</t>
  </si>
  <si>
    <t>Roestvaststalen moeren, M4, M5, M6, M8 en M10.</t>
  </si>
  <si>
    <t>Stainless steel cap nuts, M4, M5, M6, M8 en M10.</t>
  </si>
  <si>
    <t>Roestvaststalen dopmoeren, M4, M5, M6, M8 en M10.</t>
  </si>
  <si>
    <t>Zinc-plated flat washers, M6: 6 x 12 x 1 and 6 x 14 x 1 mm.</t>
  </si>
  <si>
    <t>Verzinkte vlakke sluitringen, M6: 6 x 12 x 1 en 6 x 14 x 1 mm.</t>
  </si>
  <si>
    <t>Stainless steel flat washers: M4, 4 x 12/20/30 x 1 mm; M5, 5 x 12/20/30 x 1 mm.</t>
  </si>
  <si>
    <t>Roestvaststalen vlakke sluitringen: M4, 4 x 12/20/30 x 1 mm; M5, 5 x 12/20/30 x 1 mm.</t>
  </si>
  <si>
    <t>Stainless steel flat washers: M6, 6 x 12/20/30/40 x 1 mm; M8, 8 x 20/30/40/50 x 1 mm.</t>
  </si>
  <si>
    <t>Roestvaststalen vlakke sluitringen: M6, 6 x 12/20/30/40 x 1 mm; M8, 8 x 20/30/40/50 x 1 mm.</t>
  </si>
  <si>
    <t>Stainless steel flat washers, M10: 10 x 30/40/50 x 2 mm.</t>
  </si>
  <si>
    <t>Roestvaststalen vlakke sluitringen, M10: 10 x 30/40/50 x 2 mm.</t>
  </si>
  <si>
    <t>DOORS, LOCKS AND SAFETY</t>
  </si>
  <si>
    <t>Door closer, TS83 EN3-6 BC or equivalent, supplied without arm.</t>
  </si>
  <si>
    <t>Deurdranger, TS83 EN3-6 BC of gelijkwaardig, geleverd zonder arm.</t>
  </si>
  <si>
    <t>Door closer arms, compatible with TS83.</t>
  </si>
  <si>
    <t>Deurdrangerarmen, compatibel met TS83.</t>
  </si>
  <si>
    <t>G-N slide rail and door arm screws.</t>
  </si>
  <si>
    <t>G-N-glijrail en schroeven voor deurdrangerarm.</t>
  </si>
  <si>
    <t>Stainless steel door stops, 3 x 5 cm.</t>
  </si>
  <si>
    <t>Roestvaststalen deurstoppers, 3 x 5 cm.</t>
  </si>
  <si>
    <t>Combination padlocks, 165/30 and 165/40 or equivalent.</t>
  </si>
  <si>
    <t>Combinatiehangsloten, 165/30 en 165/40 of gelijkwaardig.</t>
  </si>
  <si>
    <t>Securx/BLS half masks or equivalent.</t>
  </si>
  <si>
    <t>Securx/BLS-halfmaskers of gelijkwaardig.</t>
  </si>
  <si>
    <t>BAY filters compatible with the specified half masks.</t>
  </si>
  <si>
    <t>BAY-filters compatibel met de opgegeven halfmaskers.</t>
  </si>
  <si>
    <t>3M 6500 series half masks or equivalent.</t>
  </si>
  <si>
    <t>3M-halfmaskers uit de 6500-serie of gelijkwaardig.</t>
  </si>
  <si>
    <t>3M 2125 particulate filters or equivalent, compatible with the specified masks.</t>
  </si>
  <si>
    <t>3M 2125-stoffilters of gelijkwaardig, compatibel met de opgegeven maskers.</t>
  </si>
  <si>
    <t>Thin leather gloves, sizes 10 and 11.</t>
  </si>
  <si>
    <t>Dunne leren handschoenen, maten 10 en 11.</t>
  </si>
  <si>
    <t>Red work gloves, size 10, packs of 10.</t>
  </si>
  <si>
    <t>Rode werkhandschoenen, maat 10, verpakkingen van 10.</t>
  </si>
  <si>
    <t>Textile moving blankets for protection during handling.</t>
  </si>
  <si>
    <t>Textiele verhuisdekens ter bescherming tijdens transport en verplaatsing.</t>
  </si>
  <si>
    <t>ADHESIVES, SEALANTS AND PAINTING</t>
  </si>
  <si>
    <t>Low-expansion polyurethane foam, 750 ml screw-on canisters.</t>
  </si>
  <si>
    <t>Laag-expanderend polyurethaanschuim, schroefbussen van 750 ml.</t>
  </si>
  <si>
    <t>Transparent adhesive sealant, Fix All or equivalent.</t>
  </si>
  <si>
    <t>Transparante lijmkit, Fix All of gelijkwaardig.</t>
  </si>
  <si>
    <t>Waterproof finishing sealant, Tec7 Xealpro or equivalent, 310 ml.</t>
  </si>
  <si>
    <t>Waterbestendige afwerkingskit, Tec7 Xealpro of gelijkwaardig, 310 ml.</t>
  </si>
  <si>
    <t>Chemical anchoring resin, 280 ml.</t>
  </si>
  <si>
    <t>Chemisch anker, 280 ml.</t>
  </si>
  <si>
    <t>Grey silicone sealant, 300 ml.</t>
  </si>
  <si>
    <t>Grijze siliconenkit, 300 ml.</t>
  </si>
  <si>
    <t>White neutral sanitary silicone sealant, 300 ml.</t>
  </si>
  <si>
    <t>Witte neutrale sanitaire siliconenkit, 300 ml.</t>
  </si>
  <si>
    <t>Filler, 330 g.</t>
  </si>
  <si>
    <t>Vulmiddel, 330 g.</t>
  </si>
  <si>
    <t>White satin sealer primer, 0.4 L.</t>
  </si>
  <si>
    <t>Witte satijnen afsluitende grondverf, 0,4 l.</t>
  </si>
  <si>
    <t>Rectangular paint buckets, 12 L.</t>
  </si>
  <si>
    <t>Rechthoekige verfemmers, 12 l.</t>
  </si>
  <si>
    <t>Disposable liners for 12 L paint buckets.</t>
  </si>
  <si>
    <t>Wegwerpinzetzakken voor verfemmers van 12 l.</t>
  </si>
  <si>
    <t>PVC packaging tape, 4124 or equivalent.</t>
  </si>
  <si>
    <t>PVC-verpakkingstape, 4124 of gelijkwaardig.</t>
  </si>
  <si>
    <t>Double-sided adhesive tape.</t>
  </si>
  <si>
    <t>Dubbelzijdige kleefband.</t>
  </si>
  <si>
    <t>Pink masking tape, 50 m, widths 19 and 50 mm.</t>
  </si>
  <si>
    <t>Roze afplaktape, 50 m, breedtes 19 en 50 mm.</t>
  </si>
  <si>
    <t>Tape, 25 x 50 mm, reference CL04.</t>
  </si>
  <si>
    <t>Tape, 25 x 50 mm, referentie CL04.</t>
  </si>
  <si>
    <t>Black PVC tape, 50 mm x 33 m.</t>
  </si>
  <si>
    <t>Zwarte PVC-tape, 50 mm x 33 m.</t>
  </si>
  <si>
    <t>Warning tape, 100 m x 5 cm.</t>
  </si>
  <si>
    <t>Waarschuwingslint, 100 m x 5 cm.</t>
  </si>
  <si>
    <t>Red and white construction site warning tape, 70 mm x 500 m.</t>
  </si>
  <si>
    <t>Rood-wit afzetlint voor bouwplaatsen, 70 mm x 500 m.</t>
  </si>
  <si>
    <t>Multipurpose maintenance spray, 500 ml.</t>
  </si>
  <si>
    <t>Multifunctionele onderhoudsspray, 500 ml.</t>
  </si>
  <si>
    <t>Acid descaler, ROCAL Acid Plus or equivalent, 10 kg.</t>
  </si>
  <si>
    <t>Zure ontkalker, ROCAL Acid Plus of gelijkwaardig, 10 kg.</t>
  </si>
  <si>
    <t>GARDEN HOSE, PLUMBING AND WHEELS</t>
  </si>
  <si>
    <t>Plastic garden hose tap connectors, 20 x 27 and 26 x 34 mm.</t>
  </si>
  <si>
    <t>Kunststof kraanaansluitingen voor tuinslangen, 20 x 27 en 26 x 34 mm.</t>
  </si>
  <si>
    <t>Double-male connector for automatic hose couplings.</t>
  </si>
  <si>
    <t>Dubbele mannelijke koppeling voor automatische slangkoppelingen.</t>
  </si>
  <si>
    <t>Plastic hose repair connector, diameter 15 mm.</t>
  </si>
  <si>
    <t>Kunststof slangreparatiekoppeling, diameter 15 mm.</t>
  </si>
  <si>
    <t>Quick hose couplings, for 13/15 mm hoses.</t>
  </si>
  <si>
    <t>Snelkoppelingen voor slangen van 13/15 mm.</t>
  </si>
  <si>
    <t>Pneumatic wheels, 260 x 85 mm, 16 mm bore, 54 mm hub.</t>
  </si>
  <si>
    <t>Luchtbandwielen, 260 x 85 mm, asgat 16 mm, naaf 54 mm.</t>
  </si>
  <si>
    <t>Pneumatic replacement wheels compatible with 137TA1820.</t>
  </si>
  <si>
    <t>Vervangende luchtbandwielen compatibel met 137TA1820.</t>
  </si>
  <si>
    <t>Pneumatic wheels, 5.1 x 25.4 cm, for trolleys or wheelbarrows.</t>
  </si>
  <si>
    <t>Luchtbandwielen, 5,1 x 25,4 cm, voor transportwagens of kruiwagens.</t>
  </si>
  <si>
    <t>T50 staples, 10 mm, box of 1,250.</t>
  </si>
  <si>
    <t>T50-nieten, 10 mm, doos van 1.250.</t>
  </si>
  <si>
    <t>TOTAL</t>
  </si>
  <si>
    <t>Name, Surname, Function of the duly authorized representative of the tenderer:</t>
  </si>
  <si>
    <t>Date:</t>
  </si>
  <si>
    <t>Signature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</si>
</sst>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#,##0.00\ &quot;€&quot;"/>
    <numFmt numFmtId="166" formatCode="_-* #,##0.00\ [$€-40A]_-;\-* #,##0.00\ [$€-40A]_-;_-* &quot;-&quot;??\ [$€-40A]_-;_-@_-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10"/>
      <color theme="3" tint="-0.249977111117893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b/>
      <sz val="14"/>
      <color theme="3" tint="-0.249977111117893"/>
      <name val="Arial"/>
      <family val="2"/>
    </font>
    <font>
      <b/>
      <sz val="10"/>
      <name val="Arial"/>
      <family val="2"/>
    </font>
    <font>
      <b/>
      <i/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  <font>
      <sz val="11"/>
      <color theme="1"/>
      <name val="Arial"/>
      <family val="2"/>
    </font>
    <font>
      <b/>
      <sz val="12"/>
      <color rgb="FF233E90"/>
      <name val="Arial"/>
      <family val="2"/>
    </font>
    <font>
      <b/>
      <i/>
      <sz val="11"/>
      <color rgb="FF0070C0"/>
      <name val="Calibri"/>
      <family val="2"/>
      <scheme val="minor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b/>
      <sz val="15"/>
      <color theme="1"/>
      <name val="Calibri"/>
      <family val="2"/>
      <scheme val="minor"/>
    </font>
    <font>
      <b/>
      <sz val="15"/>
      <name val="Arial"/>
      <family val="2"/>
    </font>
    <font>
      <b/>
      <sz val="15"/>
      <color rgb="FF00B050"/>
      <name val="Arial"/>
      <family val="2"/>
    </font>
    <font>
      <b/>
      <sz val="15"/>
      <color theme="8" tint="-0.249977111117893"/>
      <name val="Arial"/>
      <family val="2"/>
    </font>
    <font>
      <i/>
      <sz val="11"/>
      <color theme="1"/>
      <name val="Calibri"/>
      <family val="2"/>
      <scheme val="minor"/>
    </font>
    <font>
      <sz val="12"/>
      <color rgb="FF233E90"/>
      <name val="Arial"/>
      <family val="2"/>
    </font>
    <font>
      <sz val="1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5">
    <xf numFmtId="0" fontId="0" fillId="0" borderId="0" xfId="0"/>
    <xf numFmtId="0" fontId="5" fillId="0" borderId="0" xfId="0" applyFont="1"/>
    <xf numFmtId="0" fontId="4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2" fillId="0" borderId="0" xfId="0" applyFont="1"/>
    <xf numFmtId="0" fontId="7" fillId="0" borderId="0" xfId="0" applyFont="1"/>
    <xf numFmtId="0" fontId="0" fillId="0" borderId="0" xfId="0" applyAlignment="1">
      <alignment horizontal="center" vertical="center"/>
    </xf>
    <xf numFmtId="0" fontId="7" fillId="2" borderId="21" xfId="0" applyFont="1" applyFill="1" applyBorder="1" applyAlignment="1">
      <alignment horizontal="center" vertical="center" wrapText="1"/>
    </xf>
    <xf numFmtId="0" fontId="7" fillId="3" borderId="21" xfId="0" applyFont="1" applyFill="1" applyBorder="1" applyAlignment="1">
      <alignment horizontal="center" vertical="center" wrapText="1"/>
    </xf>
    <xf numFmtId="0" fontId="13" fillId="0" borderId="0" xfId="0" applyFont="1"/>
    <xf numFmtId="0" fontId="14" fillId="0" borderId="0" xfId="0" applyFont="1"/>
    <xf numFmtId="0" fontId="13" fillId="4" borderId="16" xfId="0" applyFont="1" applyFill="1" applyBorder="1"/>
    <xf numFmtId="0" fontId="13" fillId="6" borderId="16" xfId="0" applyFont="1" applyFill="1" applyBorder="1"/>
    <xf numFmtId="165" fontId="7" fillId="3" borderId="11" xfId="0" applyNumberFormat="1" applyFont="1" applyFill="1" applyBorder="1" applyAlignment="1">
      <alignment horizontal="center" vertical="center" wrapText="1"/>
    </xf>
    <xf numFmtId="165" fontId="7" fillId="3" borderId="6" xfId="0" applyNumberFormat="1" applyFont="1" applyFill="1" applyBorder="1" applyAlignment="1">
      <alignment horizontal="center" vertical="center" wrapText="1"/>
    </xf>
    <xf numFmtId="0" fontId="13" fillId="6" borderId="24" xfId="0" applyFont="1" applyFill="1" applyBorder="1"/>
    <xf numFmtId="0" fontId="13" fillId="0" borderId="25" xfId="0" applyFont="1" applyBorder="1"/>
    <xf numFmtId="0" fontId="14" fillId="0" borderId="25" xfId="0" applyFont="1" applyBorder="1"/>
    <xf numFmtId="0" fontId="7" fillId="2" borderId="26" xfId="0" applyFont="1" applyFill="1" applyBorder="1" applyAlignment="1">
      <alignment horizontal="center" vertical="center" wrapText="1"/>
    </xf>
    <xf numFmtId="0" fontId="7" fillId="3" borderId="26" xfId="0" applyFont="1" applyFill="1" applyBorder="1" applyAlignment="1">
      <alignment horizontal="center" vertical="center" wrapText="1"/>
    </xf>
    <xf numFmtId="165" fontId="7" fillId="3" borderId="27" xfId="0" applyNumberFormat="1" applyFont="1" applyFill="1" applyBorder="1" applyAlignment="1">
      <alignment horizontal="center" vertical="center" wrapText="1"/>
    </xf>
    <xf numFmtId="0" fontId="13" fillId="6" borderId="30" xfId="0" applyFont="1" applyFill="1" applyBorder="1"/>
    <xf numFmtId="0" fontId="13" fillId="6" borderId="32" xfId="0" applyFont="1" applyFill="1" applyBorder="1"/>
    <xf numFmtId="0" fontId="13" fillId="0" borderId="33" xfId="0" applyFont="1" applyBorder="1"/>
    <xf numFmtId="0" fontId="14" fillId="0" borderId="33" xfId="0" applyFont="1" applyBorder="1"/>
    <xf numFmtId="0" fontId="7" fillId="2" borderId="34" xfId="0" applyFont="1" applyFill="1" applyBorder="1" applyAlignment="1">
      <alignment horizontal="center" vertical="center" wrapText="1"/>
    </xf>
    <xf numFmtId="0" fontId="7" fillId="3" borderId="34" xfId="0" applyFont="1" applyFill="1" applyBorder="1" applyAlignment="1">
      <alignment horizontal="center" vertical="center" wrapText="1"/>
    </xf>
    <xf numFmtId="165" fontId="7" fillId="3" borderId="35" xfId="0" applyNumberFormat="1" applyFont="1" applyFill="1" applyBorder="1" applyAlignment="1">
      <alignment horizontal="center" vertical="center" wrapText="1"/>
    </xf>
    <xf numFmtId="0" fontId="13" fillId="7" borderId="24" xfId="0" applyFont="1" applyFill="1" applyBorder="1"/>
    <xf numFmtId="0" fontId="13" fillId="7" borderId="30" xfId="0" applyFont="1" applyFill="1" applyBorder="1"/>
    <xf numFmtId="0" fontId="13" fillId="7" borderId="32" xfId="0" applyFont="1" applyFill="1" applyBorder="1"/>
    <xf numFmtId="0" fontId="7" fillId="2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165" fontId="7" fillId="3" borderId="9" xfId="0" applyNumberFormat="1" applyFont="1" applyFill="1" applyBorder="1" applyAlignment="1">
      <alignment horizontal="center" vertical="center" wrapText="1"/>
    </xf>
    <xf numFmtId="0" fontId="13" fillId="5" borderId="24" xfId="0" applyFont="1" applyFill="1" applyBorder="1"/>
    <xf numFmtId="0" fontId="13" fillId="5" borderId="30" xfId="0" applyFont="1" applyFill="1" applyBorder="1"/>
    <xf numFmtId="0" fontId="13" fillId="5" borderId="32" xfId="0" applyFont="1" applyFill="1" applyBorder="1"/>
    <xf numFmtId="165" fontId="19" fillId="2" borderId="28" xfId="1" applyNumberFormat="1" applyFont="1" applyFill="1" applyBorder="1" applyAlignment="1">
      <alignment horizontal="center" vertical="center"/>
    </xf>
    <xf numFmtId="165" fontId="19" fillId="2" borderId="22" xfId="1" applyNumberFormat="1" applyFont="1" applyFill="1" applyBorder="1" applyAlignment="1">
      <alignment horizontal="center" vertical="center"/>
    </xf>
    <xf numFmtId="165" fontId="19" fillId="2" borderId="36" xfId="1" applyNumberFormat="1" applyFont="1" applyFill="1" applyBorder="1" applyAlignment="1">
      <alignment horizontal="center" vertical="center"/>
    </xf>
    <xf numFmtId="165" fontId="19" fillId="2" borderId="39" xfId="1" applyNumberFormat="1" applyFont="1" applyFill="1" applyBorder="1" applyAlignment="1">
      <alignment horizontal="center" vertical="center"/>
    </xf>
    <xf numFmtId="165" fontId="19" fillId="2" borderId="38" xfId="1" applyNumberFormat="1" applyFont="1" applyFill="1" applyBorder="1" applyAlignment="1">
      <alignment horizontal="center" vertical="center"/>
    </xf>
    <xf numFmtId="0" fontId="13" fillId="9" borderId="16" xfId="0" applyFont="1" applyFill="1" applyBorder="1"/>
    <xf numFmtId="0" fontId="13" fillId="10" borderId="24" xfId="0" applyFont="1" applyFill="1" applyBorder="1"/>
    <xf numFmtId="0" fontId="13" fillId="10" borderId="30" xfId="0" applyFont="1" applyFill="1" applyBorder="1"/>
    <xf numFmtId="0" fontId="13" fillId="10" borderId="32" xfId="0" applyFont="1" applyFill="1" applyBorder="1"/>
    <xf numFmtId="166" fontId="15" fillId="8" borderId="42" xfId="1" applyNumberFormat="1" applyFont="1" applyFill="1" applyBorder="1"/>
    <xf numFmtId="166" fontId="15" fillId="8" borderId="43" xfId="1" applyNumberFormat="1" applyFont="1" applyFill="1" applyBorder="1"/>
    <xf numFmtId="0" fontId="2" fillId="11" borderId="0" xfId="0" applyFont="1" applyFill="1"/>
    <xf numFmtId="0" fontId="0" fillId="11" borderId="0" xfId="0" applyFill="1"/>
    <xf numFmtId="0" fontId="11" fillId="11" borderId="0" xfId="0" applyFont="1" applyFill="1" applyAlignment="1">
      <alignment vertical="center"/>
    </xf>
    <xf numFmtId="0" fontId="0" fillId="11" borderId="0" xfId="0" applyFill="1" applyAlignment="1">
      <alignment horizontal="center" vertical="center"/>
    </xf>
    <xf numFmtId="0" fontId="20" fillId="11" borderId="0" xfId="0" applyFont="1" applyFill="1" applyAlignment="1">
      <alignment vertical="center"/>
    </xf>
    <xf numFmtId="0" fontId="3" fillId="11" borderId="0" xfId="0" applyFont="1" applyFill="1" applyAlignment="1">
      <alignment horizontal="center"/>
    </xf>
    <xf numFmtId="0" fontId="3" fillId="11" borderId="0" xfId="0" applyFont="1" applyFill="1" applyAlignment="1">
      <alignment horizontal="center" vertical="center"/>
    </xf>
    <xf numFmtId="0" fontId="5" fillId="11" borderId="0" xfId="0" applyFont="1" applyFill="1"/>
    <xf numFmtId="0" fontId="4" fillId="11" borderId="0" xfId="0" applyFont="1" applyFill="1"/>
    <xf numFmtId="0" fontId="4" fillId="11" borderId="0" xfId="0" applyFont="1" applyFill="1" applyAlignment="1">
      <alignment horizontal="center"/>
    </xf>
    <xf numFmtId="0" fontId="4" fillId="11" borderId="0" xfId="0" applyFont="1" applyFill="1" applyAlignment="1">
      <alignment horizontal="center" vertical="center"/>
    </xf>
    <xf numFmtId="0" fontId="6" fillId="11" borderId="0" xfId="0" applyFont="1" applyFill="1"/>
    <xf numFmtId="0" fontId="0" fillId="11" borderId="44" xfId="0" applyFill="1" applyBorder="1"/>
    <xf numFmtId="0" fontId="9" fillId="11" borderId="0" xfId="0" applyFont="1" applyFill="1" applyAlignment="1">
      <alignment horizontal="center" vertical="center" wrapText="1"/>
    </xf>
    <xf numFmtId="0" fontId="10" fillId="11" borderId="0" xfId="0" applyFont="1" applyFill="1" applyAlignment="1">
      <alignment horizontal="center" vertical="center"/>
    </xf>
    <xf numFmtId="10" fontId="15" fillId="3" borderId="23" xfId="1" applyNumberFormat="1" applyFont="1" applyFill="1" applyBorder="1" applyAlignment="1">
      <alignment horizontal="center" vertical="center"/>
    </xf>
    <xf numFmtId="10" fontId="15" fillId="3" borderId="29" xfId="1" applyNumberFormat="1" applyFont="1" applyFill="1" applyBorder="1" applyAlignment="1">
      <alignment horizontal="center" vertical="center"/>
    </xf>
    <xf numFmtId="10" fontId="15" fillId="3" borderId="31" xfId="1" applyNumberFormat="1" applyFont="1" applyFill="1" applyBorder="1" applyAlignment="1">
      <alignment horizontal="center" vertical="center"/>
    </xf>
    <xf numFmtId="10" fontId="15" fillId="3" borderId="37" xfId="1" applyNumberFormat="1" applyFont="1" applyFill="1" applyBorder="1" applyAlignment="1">
      <alignment horizontal="center" vertical="center"/>
    </xf>
    <xf numFmtId="0" fontId="21" fillId="0" borderId="6" xfId="0" applyFont="1" applyBorder="1" applyAlignment="1">
      <alignment horizontal="center"/>
    </xf>
    <xf numFmtId="0" fontId="21" fillId="0" borderId="7" xfId="0" applyFont="1" applyBorder="1" applyAlignment="1">
      <alignment horizontal="center"/>
    </xf>
    <xf numFmtId="0" fontId="21" fillId="0" borderId="8" xfId="0" applyFont="1" applyBorder="1" applyAlignment="1">
      <alignment horizontal="center"/>
    </xf>
    <xf numFmtId="0" fontId="21" fillId="0" borderId="9" xfId="0" applyFont="1" applyBorder="1" applyAlignment="1">
      <alignment horizontal="center"/>
    </xf>
    <xf numFmtId="0" fontId="21" fillId="0" borderId="3" xfId="0" applyFont="1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2" fillId="11" borderId="0" xfId="0" applyFont="1" applyFill="1" applyAlignment="1">
      <alignment horizontal="center"/>
    </xf>
    <xf numFmtId="0" fontId="2" fillId="11" borderId="33" xfId="0" applyFont="1" applyFill="1" applyBorder="1" applyAlignment="1">
      <alignment horizontal="center"/>
    </xf>
    <xf numFmtId="0" fontId="0" fillId="11" borderId="0" xfId="0" applyFill="1" applyAlignment="1">
      <alignment horizontal="center"/>
    </xf>
    <xf numFmtId="0" fontId="0" fillId="11" borderId="33" xfId="0" applyFill="1" applyBorder="1" applyAlignment="1">
      <alignment horizontal="center"/>
    </xf>
    <xf numFmtId="0" fontId="16" fillId="2" borderId="40" xfId="0" applyFont="1" applyFill="1" applyBorder="1" applyAlignment="1">
      <alignment horizontal="center" vertical="center" wrapText="1"/>
    </xf>
    <xf numFmtId="0" fontId="16" fillId="2" borderId="4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9" fillId="0" borderId="0" xfId="0" applyFont="1" applyAlignment="1">
      <alignment horizontal="left" vertical="top" wrapText="1"/>
    </xf>
    <xf numFmtId="0" fontId="8" fillId="0" borderId="0" xfId="0" applyFont="1" applyAlignment="1">
      <alignment horizontal="center"/>
    </xf>
    <xf numFmtId="0" fontId="6" fillId="0" borderId="45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0</xdr:rowOff>
    </xdr:from>
    <xdr:to>
      <xdr:col>1</xdr:col>
      <xdr:colOff>2362200</xdr:colOff>
      <xdr:row>4</xdr:row>
      <xdr:rowOff>73025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B5559C8-04D6-E928-0040-97F4EC2340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" y="0"/>
          <a:ext cx="2333625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66"/>
  <sheetViews>
    <sheetView tabSelected="1" zoomScale="90" zoomScaleNormal="90" zoomScaleSheetLayoutView="110" workbookViewId="0">
      <selection activeCell="I161" sqref="I161"/>
    </sheetView>
  </sheetViews>
  <sheetFormatPr defaultRowHeight="15"/>
  <cols>
    <col min="1" max="1" width="4.28515625" customWidth="1"/>
    <col min="2" max="2" width="39.140625" customWidth="1"/>
    <col min="3" max="3" width="65.5703125" customWidth="1"/>
    <col min="4" max="4" width="89.42578125" customWidth="1"/>
    <col min="5" max="5" width="8.5703125" bestFit="1" customWidth="1"/>
    <col min="6" max="6" width="15" customWidth="1"/>
    <col min="7" max="7" width="15" style="8" customWidth="1"/>
    <col min="8" max="9" width="18.7109375" style="8" customWidth="1"/>
    <col min="10" max="10" width="15" customWidth="1"/>
    <col min="11" max="11" width="10.85546875" customWidth="1"/>
  </cols>
  <sheetData>
    <row r="1" spans="1:12">
      <c r="A1" s="51"/>
      <c r="B1" s="87"/>
      <c r="C1" s="50"/>
      <c r="D1" s="87"/>
      <c r="E1" s="87"/>
      <c r="F1" s="87"/>
      <c r="G1" s="87"/>
      <c r="H1" s="87"/>
      <c r="I1" s="87"/>
      <c r="J1" s="87"/>
      <c r="K1" s="51"/>
    </row>
    <row r="2" spans="1:12" ht="14.45" customHeight="1">
      <c r="A2" s="51"/>
      <c r="B2" s="87"/>
      <c r="C2" s="52" t="s">
        <v>0</v>
      </c>
      <c r="D2" s="87"/>
      <c r="E2" s="87"/>
      <c r="F2" s="87"/>
      <c r="G2" s="87"/>
      <c r="H2" s="87"/>
      <c r="I2" s="87"/>
      <c r="J2" s="87"/>
      <c r="K2" s="51"/>
    </row>
    <row r="3" spans="1:12" ht="15.75" customHeight="1">
      <c r="A3" s="51"/>
      <c r="B3" s="87"/>
      <c r="C3" s="54" t="s">
        <v>1</v>
      </c>
      <c r="D3" s="87"/>
      <c r="E3" s="87"/>
      <c r="F3" s="87"/>
      <c r="G3" s="87"/>
      <c r="H3" s="87"/>
      <c r="I3" s="87"/>
      <c r="J3" s="87"/>
      <c r="K3" s="51"/>
    </row>
    <row r="4" spans="1:12" ht="12.75" customHeight="1">
      <c r="A4" s="51"/>
      <c r="B4" s="87"/>
      <c r="C4" s="89"/>
      <c r="D4" s="87"/>
      <c r="E4" s="87"/>
      <c r="F4" s="87"/>
      <c r="G4" s="87"/>
      <c r="H4" s="87"/>
      <c r="I4" s="87"/>
      <c r="J4" s="87"/>
      <c r="K4" s="51"/>
    </row>
    <row r="5" spans="1:12" ht="12.75" customHeight="1">
      <c r="A5" s="51"/>
      <c r="B5" s="87"/>
      <c r="C5" s="89"/>
      <c r="D5" s="87"/>
      <c r="E5" s="87"/>
      <c r="F5" s="87"/>
      <c r="G5" s="87"/>
      <c r="H5" s="87"/>
      <c r="I5" s="87"/>
      <c r="J5" s="87"/>
      <c r="K5" s="51"/>
      <c r="L5" s="6"/>
    </row>
    <row r="6" spans="1:12" ht="14.45" customHeight="1">
      <c r="A6" s="51"/>
      <c r="B6" s="88"/>
      <c r="C6" s="90"/>
      <c r="D6" s="88"/>
      <c r="E6" s="88"/>
      <c r="F6" s="88"/>
      <c r="G6" s="88"/>
      <c r="H6" s="88"/>
      <c r="I6" s="88"/>
      <c r="J6" s="88"/>
      <c r="K6" s="51"/>
      <c r="L6" s="6"/>
    </row>
    <row r="7" spans="1:12" ht="22.5" customHeight="1">
      <c r="A7" s="51"/>
      <c r="B7" s="96" t="s">
        <v>2</v>
      </c>
      <c r="C7" s="97"/>
      <c r="D7" s="97"/>
      <c r="E7" s="97"/>
      <c r="F7" s="97"/>
      <c r="G7" s="97"/>
      <c r="H7" s="97"/>
      <c r="I7" s="97"/>
      <c r="J7" s="98"/>
      <c r="K7" s="61"/>
      <c r="L7" s="6"/>
    </row>
    <row r="8" spans="1:12">
      <c r="A8" s="51"/>
      <c r="B8" s="55"/>
      <c r="C8" s="55"/>
      <c r="D8" s="55"/>
      <c r="E8" s="55"/>
      <c r="F8" s="55"/>
      <c r="G8" s="56"/>
      <c r="H8" s="56"/>
      <c r="I8" s="56"/>
      <c r="J8" s="51"/>
      <c r="K8" s="51"/>
      <c r="L8" s="6"/>
    </row>
    <row r="9" spans="1:12" s="1" customFormat="1" ht="21" customHeight="1">
      <c r="A9" s="57"/>
      <c r="B9" s="2" t="s">
        <v>3</v>
      </c>
      <c r="C9" s="99"/>
      <c r="D9" s="100"/>
      <c r="E9" s="100"/>
      <c r="F9" s="100"/>
      <c r="G9" s="100"/>
      <c r="H9" s="100"/>
      <c r="I9" s="100"/>
      <c r="J9" s="101"/>
      <c r="K9" s="57"/>
    </row>
    <row r="10" spans="1:12" s="1" customFormat="1" ht="6" customHeight="1">
      <c r="A10" s="57"/>
      <c r="B10" s="58"/>
      <c r="C10" s="58"/>
      <c r="D10" s="58"/>
      <c r="E10" s="58"/>
      <c r="F10" s="58"/>
      <c r="G10" s="58"/>
      <c r="H10" s="58"/>
      <c r="I10" s="58"/>
      <c r="J10" s="58"/>
      <c r="K10" s="57"/>
    </row>
    <row r="11" spans="1:12" s="1" customFormat="1" ht="23.25" customHeight="1">
      <c r="A11" s="57"/>
      <c r="B11" s="7" t="s">
        <v>4</v>
      </c>
      <c r="C11" s="102" t="s">
        <v>5</v>
      </c>
      <c r="D11" s="103"/>
      <c r="E11" s="103"/>
      <c r="F11" s="103"/>
      <c r="G11" s="103"/>
      <c r="H11" s="103"/>
      <c r="I11" s="103"/>
      <c r="J11" s="104"/>
      <c r="K11" s="57"/>
    </row>
    <row r="12" spans="1:12" s="1" customFormat="1" ht="15" customHeight="1">
      <c r="A12" s="57"/>
      <c r="B12" s="58"/>
      <c r="C12" s="59"/>
      <c r="D12" s="59"/>
      <c r="E12" s="59"/>
      <c r="F12" s="58"/>
      <c r="G12" s="60"/>
      <c r="H12" s="60"/>
      <c r="I12" s="60"/>
      <c r="J12" s="57"/>
      <c r="K12" s="57"/>
    </row>
    <row r="13" spans="1:12" s="1" customFormat="1" ht="15" customHeight="1">
      <c r="A13" s="57"/>
      <c r="B13" s="95" t="s">
        <v>6</v>
      </c>
      <c r="C13" s="95"/>
      <c r="D13" s="95"/>
      <c r="E13" s="95"/>
      <c r="F13" s="95"/>
      <c r="G13" s="95"/>
      <c r="H13" s="95"/>
      <c r="I13" s="95"/>
      <c r="J13" s="95"/>
      <c r="K13" s="57"/>
    </row>
    <row r="14" spans="1:12">
      <c r="A14" s="51"/>
      <c r="B14" s="51"/>
      <c r="C14" s="51"/>
      <c r="D14" s="51"/>
      <c r="E14" s="51"/>
      <c r="F14" s="51"/>
      <c r="G14" s="53"/>
      <c r="H14" s="53"/>
      <c r="I14" s="53"/>
      <c r="J14" s="51"/>
      <c r="K14" s="51"/>
    </row>
    <row r="15" spans="1:12" ht="48">
      <c r="A15" s="51"/>
      <c r="B15" s="9" t="s">
        <v>7</v>
      </c>
      <c r="C15" s="9" t="s">
        <v>8</v>
      </c>
      <c r="D15" s="9" t="s">
        <v>9</v>
      </c>
      <c r="E15" s="9" t="s">
        <v>10</v>
      </c>
      <c r="F15" s="9" t="s">
        <v>11</v>
      </c>
      <c r="G15" s="9" t="s">
        <v>12</v>
      </c>
      <c r="H15" s="9" t="s">
        <v>13</v>
      </c>
      <c r="I15" s="9" t="s">
        <v>14</v>
      </c>
      <c r="J15" s="9" t="s">
        <v>15</v>
      </c>
      <c r="K15" s="51"/>
    </row>
    <row r="16" spans="1:12">
      <c r="A16" s="51"/>
      <c r="B16" s="45" t="s">
        <v>16</v>
      </c>
      <c r="C16" s="18" t="s">
        <v>17</v>
      </c>
      <c r="D16" s="19" t="s">
        <v>18</v>
      </c>
      <c r="E16" s="20">
        <v>1</v>
      </c>
      <c r="F16" s="21"/>
      <c r="G16" s="22"/>
      <c r="H16" s="39">
        <f>E16*G16</f>
        <v>0</v>
      </c>
      <c r="I16" s="39">
        <f t="shared" ref="I16:I80" si="0">H16*(1-$J$16)</f>
        <v>0</v>
      </c>
      <c r="J16" s="66"/>
      <c r="K16" s="51"/>
    </row>
    <row r="17" spans="1:11">
      <c r="A17" s="51"/>
      <c r="B17" s="46" t="s">
        <v>16</v>
      </c>
      <c r="C17" s="11" t="s">
        <v>19</v>
      </c>
      <c r="D17" s="12" t="s">
        <v>20</v>
      </c>
      <c r="E17" s="3">
        <v>1</v>
      </c>
      <c r="F17" s="4"/>
      <c r="G17" s="15"/>
      <c r="H17" s="40">
        <f>E17*G17</f>
        <v>0</v>
      </c>
      <c r="I17" s="40">
        <f t="shared" si="0"/>
        <v>0</v>
      </c>
      <c r="J17" s="67"/>
      <c r="K17" s="51"/>
    </row>
    <row r="18" spans="1:11">
      <c r="A18" s="51"/>
      <c r="B18" s="46" t="s">
        <v>16</v>
      </c>
      <c r="C18" s="11" t="s">
        <v>21</v>
      </c>
      <c r="D18" s="12" t="s">
        <v>22</v>
      </c>
      <c r="E18" s="3">
        <v>1</v>
      </c>
      <c r="F18" s="4"/>
      <c r="G18" s="15"/>
      <c r="H18" s="40">
        <f t="shared" ref="H18:H81" si="1">E18*G18</f>
        <v>0</v>
      </c>
      <c r="I18" s="40">
        <f t="shared" si="0"/>
        <v>0</v>
      </c>
      <c r="J18" s="67"/>
      <c r="K18" s="51"/>
    </row>
    <row r="19" spans="1:11">
      <c r="A19" s="51"/>
      <c r="B19" s="46" t="s">
        <v>16</v>
      </c>
      <c r="C19" s="11" t="s">
        <v>23</v>
      </c>
      <c r="D19" s="12" t="s">
        <v>24</v>
      </c>
      <c r="E19" s="3">
        <v>1</v>
      </c>
      <c r="F19" s="4"/>
      <c r="G19" s="15"/>
      <c r="H19" s="40">
        <f t="shared" si="1"/>
        <v>0</v>
      </c>
      <c r="I19" s="40">
        <f t="shared" si="0"/>
        <v>0</v>
      </c>
      <c r="J19" s="67"/>
      <c r="K19" s="51"/>
    </row>
    <row r="20" spans="1:11">
      <c r="A20" s="51"/>
      <c r="B20" s="46" t="s">
        <v>16</v>
      </c>
      <c r="C20" s="11" t="s">
        <v>25</v>
      </c>
      <c r="D20" s="12" t="s">
        <v>26</v>
      </c>
      <c r="E20" s="3">
        <v>1</v>
      </c>
      <c r="F20" s="4"/>
      <c r="G20" s="15"/>
      <c r="H20" s="40">
        <f t="shared" si="1"/>
        <v>0</v>
      </c>
      <c r="I20" s="40">
        <f t="shared" si="0"/>
        <v>0</v>
      </c>
      <c r="J20" s="67"/>
      <c r="K20" s="51"/>
    </row>
    <row r="21" spans="1:11">
      <c r="A21" s="51"/>
      <c r="B21" s="46" t="s">
        <v>16</v>
      </c>
      <c r="C21" s="11" t="s">
        <v>27</v>
      </c>
      <c r="D21" s="12" t="s">
        <v>28</v>
      </c>
      <c r="E21" s="3">
        <v>1</v>
      </c>
      <c r="F21" s="4"/>
      <c r="G21" s="15"/>
      <c r="H21" s="40">
        <f t="shared" si="1"/>
        <v>0</v>
      </c>
      <c r="I21" s="40">
        <f t="shared" si="0"/>
        <v>0</v>
      </c>
      <c r="J21" s="67"/>
      <c r="K21" s="51"/>
    </row>
    <row r="22" spans="1:11">
      <c r="A22" s="51"/>
      <c r="B22" s="46" t="s">
        <v>16</v>
      </c>
      <c r="C22" s="11" t="s">
        <v>29</v>
      </c>
      <c r="D22" s="12" t="s">
        <v>30</v>
      </c>
      <c r="E22" s="3">
        <v>1</v>
      </c>
      <c r="F22" s="4"/>
      <c r="G22" s="15"/>
      <c r="H22" s="40">
        <f t="shared" si="1"/>
        <v>0</v>
      </c>
      <c r="I22" s="40">
        <f t="shared" si="0"/>
        <v>0</v>
      </c>
      <c r="J22" s="67"/>
      <c r="K22" s="51"/>
    </row>
    <row r="23" spans="1:11">
      <c r="A23" s="51"/>
      <c r="B23" s="46" t="s">
        <v>16</v>
      </c>
      <c r="C23" s="11" t="s">
        <v>31</v>
      </c>
      <c r="D23" s="12" t="s">
        <v>32</v>
      </c>
      <c r="E23" s="3">
        <v>1</v>
      </c>
      <c r="F23" s="4"/>
      <c r="G23" s="15"/>
      <c r="H23" s="40">
        <f t="shared" si="1"/>
        <v>0</v>
      </c>
      <c r="I23" s="40">
        <f t="shared" si="0"/>
        <v>0</v>
      </c>
      <c r="J23" s="67"/>
      <c r="K23" s="51"/>
    </row>
    <row r="24" spans="1:11">
      <c r="A24" s="51"/>
      <c r="B24" s="46" t="s">
        <v>16</v>
      </c>
      <c r="C24" s="11" t="s">
        <v>33</v>
      </c>
      <c r="D24" s="12" t="s">
        <v>34</v>
      </c>
      <c r="E24" s="3">
        <v>1</v>
      </c>
      <c r="F24" s="4"/>
      <c r="G24" s="15"/>
      <c r="H24" s="40">
        <f t="shared" si="1"/>
        <v>0</v>
      </c>
      <c r="I24" s="40">
        <f t="shared" si="0"/>
        <v>0</v>
      </c>
      <c r="J24" s="67"/>
      <c r="K24" s="51"/>
    </row>
    <row r="25" spans="1:11">
      <c r="A25" s="51"/>
      <c r="B25" s="46" t="s">
        <v>16</v>
      </c>
      <c r="C25" s="11" t="s">
        <v>35</v>
      </c>
      <c r="D25" s="12" t="s">
        <v>36</v>
      </c>
      <c r="E25" s="3">
        <v>1</v>
      </c>
      <c r="F25" s="4"/>
      <c r="G25" s="15"/>
      <c r="H25" s="40">
        <f t="shared" si="1"/>
        <v>0</v>
      </c>
      <c r="I25" s="40">
        <f t="shared" si="0"/>
        <v>0</v>
      </c>
      <c r="J25" s="67"/>
      <c r="K25" s="51"/>
    </row>
    <row r="26" spans="1:11">
      <c r="A26" s="51"/>
      <c r="B26" s="46" t="s">
        <v>16</v>
      </c>
      <c r="C26" s="11" t="s">
        <v>37</v>
      </c>
      <c r="D26" s="12" t="s">
        <v>38</v>
      </c>
      <c r="E26" s="3">
        <v>2</v>
      </c>
      <c r="F26" s="4"/>
      <c r="G26" s="15"/>
      <c r="H26" s="40">
        <f t="shared" si="1"/>
        <v>0</v>
      </c>
      <c r="I26" s="40">
        <f t="shared" si="0"/>
        <v>0</v>
      </c>
      <c r="J26" s="67"/>
      <c r="K26" s="51"/>
    </row>
    <row r="27" spans="1:11">
      <c r="A27" s="51"/>
      <c r="B27" s="46" t="s">
        <v>16</v>
      </c>
      <c r="C27" s="11" t="s">
        <v>39</v>
      </c>
      <c r="D27" s="12" t="s">
        <v>40</v>
      </c>
      <c r="E27" s="3">
        <v>1</v>
      </c>
      <c r="F27" s="4"/>
      <c r="G27" s="15"/>
      <c r="H27" s="40">
        <f t="shared" si="1"/>
        <v>0</v>
      </c>
      <c r="I27" s="40">
        <f t="shared" si="0"/>
        <v>0</v>
      </c>
      <c r="J27" s="67"/>
      <c r="K27" s="51"/>
    </row>
    <row r="28" spans="1:11">
      <c r="A28" s="51"/>
      <c r="B28" s="46" t="s">
        <v>16</v>
      </c>
      <c r="C28" s="11" t="s">
        <v>41</v>
      </c>
      <c r="D28" s="12" t="s">
        <v>42</v>
      </c>
      <c r="E28" s="3">
        <v>1</v>
      </c>
      <c r="F28" s="4"/>
      <c r="G28" s="15"/>
      <c r="H28" s="40">
        <f t="shared" si="1"/>
        <v>0</v>
      </c>
      <c r="I28" s="40">
        <f t="shared" si="0"/>
        <v>0</v>
      </c>
      <c r="J28" s="67"/>
      <c r="K28" s="51"/>
    </row>
    <row r="29" spans="1:11">
      <c r="A29" s="51"/>
      <c r="B29" s="46" t="s">
        <v>16</v>
      </c>
      <c r="C29" s="11" t="s">
        <v>43</v>
      </c>
      <c r="D29" s="12" t="s">
        <v>44</v>
      </c>
      <c r="E29" s="3">
        <v>1</v>
      </c>
      <c r="F29" s="4"/>
      <c r="G29" s="15"/>
      <c r="H29" s="40">
        <f t="shared" si="1"/>
        <v>0</v>
      </c>
      <c r="I29" s="40">
        <f t="shared" si="0"/>
        <v>0</v>
      </c>
      <c r="J29" s="67"/>
      <c r="K29" s="51"/>
    </row>
    <row r="30" spans="1:11">
      <c r="A30" s="51"/>
      <c r="B30" s="46" t="s">
        <v>16</v>
      </c>
      <c r="C30" s="11" t="s">
        <v>45</v>
      </c>
      <c r="D30" s="12" t="s">
        <v>46</v>
      </c>
      <c r="E30" s="3">
        <v>1</v>
      </c>
      <c r="F30" s="4"/>
      <c r="G30" s="15"/>
      <c r="H30" s="40">
        <f t="shared" si="1"/>
        <v>0</v>
      </c>
      <c r="I30" s="40">
        <f t="shared" si="0"/>
        <v>0</v>
      </c>
      <c r="J30" s="67"/>
      <c r="K30" s="51"/>
    </row>
    <row r="31" spans="1:11">
      <c r="A31" s="51"/>
      <c r="B31" s="46" t="s">
        <v>16</v>
      </c>
      <c r="C31" s="11" t="s">
        <v>47</v>
      </c>
      <c r="D31" s="12" t="s">
        <v>48</v>
      </c>
      <c r="E31" s="3">
        <v>1</v>
      </c>
      <c r="F31" s="4"/>
      <c r="G31" s="15"/>
      <c r="H31" s="40">
        <f t="shared" si="1"/>
        <v>0</v>
      </c>
      <c r="I31" s="40">
        <f t="shared" si="0"/>
        <v>0</v>
      </c>
      <c r="J31" s="67"/>
      <c r="K31" s="51"/>
    </row>
    <row r="32" spans="1:11">
      <c r="A32" s="51"/>
      <c r="B32" s="46" t="s">
        <v>16</v>
      </c>
      <c r="C32" s="11" t="s">
        <v>49</v>
      </c>
      <c r="D32" s="12" t="s">
        <v>50</v>
      </c>
      <c r="E32" s="3">
        <v>1</v>
      </c>
      <c r="F32" s="4"/>
      <c r="G32" s="15"/>
      <c r="H32" s="40">
        <f t="shared" si="1"/>
        <v>0</v>
      </c>
      <c r="I32" s="40">
        <f t="shared" si="0"/>
        <v>0</v>
      </c>
      <c r="J32" s="67"/>
      <c r="K32" s="51"/>
    </row>
    <row r="33" spans="1:11">
      <c r="A33" s="51"/>
      <c r="B33" s="46" t="s">
        <v>16</v>
      </c>
      <c r="C33" s="11" t="s">
        <v>51</v>
      </c>
      <c r="D33" s="12" t="s">
        <v>52</v>
      </c>
      <c r="E33" s="3">
        <v>1</v>
      </c>
      <c r="F33" s="4"/>
      <c r="G33" s="15"/>
      <c r="H33" s="40">
        <f t="shared" si="1"/>
        <v>0</v>
      </c>
      <c r="I33" s="40">
        <f t="shared" si="0"/>
        <v>0</v>
      </c>
      <c r="J33" s="67"/>
      <c r="K33" s="51"/>
    </row>
    <row r="34" spans="1:11">
      <c r="A34" s="51"/>
      <c r="B34" s="46" t="s">
        <v>16</v>
      </c>
      <c r="C34" s="11" t="s">
        <v>53</v>
      </c>
      <c r="D34" s="12" t="s">
        <v>54</v>
      </c>
      <c r="E34" s="3">
        <v>1</v>
      </c>
      <c r="F34" s="4"/>
      <c r="G34" s="15"/>
      <c r="H34" s="40">
        <f t="shared" si="1"/>
        <v>0</v>
      </c>
      <c r="I34" s="40">
        <f t="shared" si="0"/>
        <v>0</v>
      </c>
      <c r="J34" s="67"/>
      <c r="K34" s="51"/>
    </row>
    <row r="35" spans="1:11">
      <c r="A35" s="51"/>
      <c r="B35" s="46" t="s">
        <v>16</v>
      </c>
      <c r="C35" s="11" t="s">
        <v>55</v>
      </c>
      <c r="D35" s="12" t="s">
        <v>56</v>
      </c>
      <c r="E35" s="3">
        <v>1</v>
      </c>
      <c r="F35" s="4"/>
      <c r="G35" s="15"/>
      <c r="H35" s="40">
        <f t="shared" si="1"/>
        <v>0</v>
      </c>
      <c r="I35" s="40">
        <f t="shared" si="0"/>
        <v>0</v>
      </c>
      <c r="J35" s="67"/>
      <c r="K35" s="51"/>
    </row>
    <row r="36" spans="1:11">
      <c r="A36" s="51"/>
      <c r="B36" s="46" t="s">
        <v>16</v>
      </c>
      <c r="C36" s="11" t="s">
        <v>57</v>
      </c>
      <c r="D36" s="12" t="s">
        <v>58</v>
      </c>
      <c r="E36" s="3">
        <v>2</v>
      </c>
      <c r="F36" s="4"/>
      <c r="G36" s="15"/>
      <c r="H36" s="40">
        <f t="shared" si="1"/>
        <v>0</v>
      </c>
      <c r="I36" s="40">
        <f t="shared" si="0"/>
        <v>0</v>
      </c>
      <c r="J36" s="67"/>
      <c r="K36" s="51"/>
    </row>
    <row r="37" spans="1:11">
      <c r="A37" s="51"/>
      <c r="B37" s="46" t="s">
        <v>16</v>
      </c>
      <c r="C37" s="11" t="s">
        <v>59</v>
      </c>
      <c r="D37" s="12" t="s">
        <v>60</v>
      </c>
      <c r="E37" s="3">
        <v>1</v>
      </c>
      <c r="F37" s="4"/>
      <c r="G37" s="15"/>
      <c r="H37" s="40">
        <f t="shared" si="1"/>
        <v>0</v>
      </c>
      <c r="I37" s="40">
        <f t="shared" si="0"/>
        <v>0</v>
      </c>
      <c r="J37" s="67"/>
      <c r="K37" s="51"/>
    </row>
    <row r="38" spans="1:11">
      <c r="A38" s="51"/>
      <c r="B38" s="46" t="s">
        <v>16</v>
      </c>
      <c r="C38" s="11" t="s">
        <v>61</v>
      </c>
      <c r="D38" s="12" t="s">
        <v>62</v>
      </c>
      <c r="E38" s="3">
        <v>1</v>
      </c>
      <c r="F38" s="4"/>
      <c r="G38" s="15"/>
      <c r="H38" s="40">
        <f t="shared" si="1"/>
        <v>0</v>
      </c>
      <c r="I38" s="40">
        <f t="shared" si="0"/>
        <v>0</v>
      </c>
      <c r="J38" s="67"/>
      <c r="K38" s="51"/>
    </row>
    <row r="39" spans="1:11">
      <c r="A39" s="51"/>
      <c r="B39" s="46" t="s">
        <v>16</v>
      </c>
      <c r="C39" s="11" t="s">
        <v>63</v>
      </c>
      <c r="D39" s="12" t="s">
        <v>64</v>
      </c>
      <c r="E39" s="3">
        <v>1</v>
      </c>
      <c r="F39" s="4"/>
      <c r="G39" s="15"/>
      <c r="H39" s="40">
        <f t="shared" si="1"/>
        <v>0</v>
      </c>
      <c r="I39" s="40">
        <f t="shared" si="0"/>
        <v>0</v>
      </c>
      <c r="J39" s="67"/>
      <c r="K39" s="51"/>
    </row>
    <row r="40" spans="1:11">
      <c r="A40" s="51"/>
      <c r="B40" s="46" t="s">
        <v>16</v>
      </c>
      <c r="C40" s="11" t="s">
        <v>65</v>
      </c>
      <c r="D40" s="12" t="s">
        <v>66</v>
      </c>
      <c r="E40" s="3">
        <v>1</v>
      </c>
      <c r="F40" s="4"/>
      <c r="G40" s="15"/>
      <c r="H40" s="40">
        <f t="shared" si="1"/>
        <v>0</v>
      </c>
      <c r="I40" s="40">
        <f t="shared" si="0"/>
        <v>0</v>
      </c>
      <c r="J40" s="67"/>
      <c r="K40" s="51"/>
    </row>
    <row r="41" spans="1:11">
      <c r="A41" s="51"/>
      <c r="B41" s="46" t="s">
        <v>16</v>
      </c>
      <c r="C41" s="11" t="s">
        <v>67</v>
      </c>
      <c r="D41" s="12" t="s">
        <v>68</v>
      </c>
      <c r="E41" s="3">
        <v>1</v>
      </c>
      <c r="F41" s="4"/>
      <c r="G41" s="15"/>
      <c r="H41" s="40">
        <f t="shared" si="1"/>
        <v>0</v>
      </c>
      <c r="I41" s="40">
        <f t="shared" si="0"/>
        <v>0</v>
      </c>
      <c r="J41" s="67"/>
      <c r="K41" s="51"/>
    </row>
    <row r="42" spans="1:11">
      <c r="A42" s="51"/>
      <c r="B42" s="46" t="s">
        <v>16</v>
      </c>
      <c r="C42" s="11" t="s">
        <v>69</v>
      </c>
      <c r="D42" s="12" t="s">
        <v>70</v>
      </c>
      <c r="E42" s="3">
        <v>1</v>
      </c>
      <c r="F42" s="4"/>
      <c r="G42" s="15"/>
      <c r="H42" s="40">
        <f t="shared" si="1"/>
        <v>0</v>
      </c>
      <c r="I42" s="40">
        <f t="shared" si="0"/>
        <v>0</v>
      </c>
      <c r="J42" s="67"/>
      <c r="K42" s="51"/>
    </row>
    <row r="43" spans="1:11">
      <c r="A43" s="51"/>
      <c r="B43" s="46" t="s">
        <v>16</v>
      </c>
      <c r="C43" s="11" t="s">
        <v>71</v>
      </c>
      <c r="D43" s="12" t="s">
        <v>72</v>
      </c>
      <c r="E43" s="3">
        <v>1</v>
      </c>
      <c r="F43" s="4"/>
      <c r="G43" s="15"/>
      <c r="H43" s="40">
        <f t="shared" si="1"/>
        <v>0</v>
      </c>
      <c r="I43" s="40">
        <f t="shared" si="0"/>
        <v>0</v>
      </c>
      <c r="J43" s="67"/>
      <c r="K43" s="51"/>
    </row>
    <row r="44" spans="1:11">
      <c r="A44" s="51"/>
      <c r="B44" s="46" t="s">
        <v>16</v>
      </c>
      <c r="C44" s="11" t="s">
        <v>73</v>
      </c>
      <c r="D44" s="12" t="s">
        <v>74</v>
      </c>
      <c r="E44" s="3">
        <v>1</v>
      </c>
      <c r="F44" s="4"/>
      <c r="G44" s="15"/>
      <c r="H44" s="40">
        <f t="shared" si="1"/>
        <v>0</v>
      </c>
      <c r="I44" s="40">
        <f t="shared" si="0"/>
        <v>0</v>
      </c>
      <c r="J44" s="67"/>
      <c r="K44" s="51"/>
    </row>
    <row r="45" spans="1:11">
      <c r="A45" s="51"/>
      <c r="B45" s="46" t="s">
        <v>16</v>
      </c>
      <c r="C45" s="11" t="s">
        <v>75</v>
      </c>
      <c r="D45" s="12" t="s">
        <v>76</v>
      </c>
      <c r="E45" s="3">
        <v>1</v>
      </c>
      <c r="F45" s="4"/>
      <c r="G45" s="15"/>
      <c r="H45" s="40">
        <f t="shared" si="1"/>
        <v>0</v>
      </c>
      <c r="I45" s="40">
        <f t="shared" si="0"/>
        <v>0</v>
      </c>
      <c r="J45" s="67"/>
      <c r="K45" s="51"/>
    </row>
    <row r="46" spans="1:11">
      <c r="A46" s="51"/>
      <c r="B46" s="46" t="s">
        <v>16</v>
      </c>
      <c r="C46" s="11" t="s">
        <v>77</v>
      </c>
      <c r="D46" s="12" t="s">
        <v>78</v>
      </c>
      <c r="E46" s="3">
        <v>1</v>
      </c>
      <c r="F46" s="4"/>
      <c r="G46" s="15"/>
      <c r="H46" s="40">
        <f t="shared" si="1"/>
        <v>0</v>
      </c>
      <c r="I46" s="40">
        <f t="shared" si="0"/>
        <v>0</v>
      </c>
      <c r="J46" s="67"/>
      <c r="K46" s="51"/>
    </row>
    <row r="47" spans="1:11">
      <c r="A47" s="51"/>
      <c r="B47" s="46" t="s">
        <v>16</v>
      </c>
      <c r="C47" s="11" t="s">
        <v>79</v>
      </c>
      <c r="D47" s="12" t="s">
        <v>80</v>
      </c>
      <c r="E47" s="3">
        <v>1</v>
      </c>
      <c r="F47" s="4"/>
      <c r="G47" s="15"/>
      <c r="H47" s="40">
        <f t="shared" si="1"/>
        <v>0</v>
      </c>
      <c r="I47" s="40">
        <f t="shared" si="0"/>
        <v>0</v>
      </c>
      <c r="J47" s="67"/>
      <c r="K47" s="51"/>
    </row>
    <row r="48" spans="1:11">
      <c r="A48" s="51"/>
      <c r="B48" s="46" t="s">
        <v>16</v>
      </c>
      <c r="C48" s="11" t="s">
        <v>81</v>
      </c>
      <c r="D48" s="12" t="s">
        <v>82</v>
      </c>
      <c r="E48" s="3">
        <v>1</v>
      </c>
      <c r="F48" s="4"/>
      <c r="G48" s="15"/>
      <c r="H48" s="40">
        <f t="shared" si="1"/>
        <v>0</v>
      </c>
      <c r="I48" s="40">
        <f t="shared" si="0"/>
        <v>0</v>
      </c>
      <c r="J48" s="67"/>
      <c r="K48" s="51"/>
    </row>
    <row r="49" spans="1:11">
      <c r="A49" s="51"/>
      <c r="B49" s="46" t="s">
        <v>16</v>
      </c>
      <c r="C49" s="11" t="s">
        <v>83</v>
      </c>
      <c r="D49" s="12" t="s">
        <v>84</v>
      </c>
      <c r="E49" s="3">
        <v>1</v>
      </c>
      <c r="F49" s="4"/>
      <c r="G49" s="15"/>
      <c r="H49" s="40">
        <f t="shared" si="1"/>
        <v>0</v>
      </c>
      <c r="I49" s="40">
        <f t="shared" si="0"/>
        <v>0</v>
      </c>
      <c r="J49" s="67"/>
      <c r="K49" s="51"/>
    </row>
    <row r="50" spans="1:11">
      <c r="A50" s="51"/>
      <c r="B50" s="46" t="s">
        <v>16</v>
      </c>
      <c r="C50" s="11" t="s">
        <v>85</v>
      </c>
      <c r="D50" s="12" t="s">
        <v>86</v>
      </c>
      <c r="E50" s="3">
        <v>1</v>
      </c>
      <c r="F50" s="4"/>
      <c r="G50" s="15"/>
      <c r="H50" s="40">
        <f t="shared" si="1"/>
        <v>0</v>
      </c>
      <c r="I50" s="40">
        <f t="shared" si="0"/>
        <v>0</v>
      </c>
      <c r="J50" s="67"/>
      <c r="K50" s="51"/>
    </row>
    <row r="51" spans="1:11">
      <c r="A51" s="51"/>
      <c r="B51" s="46" t="s">
        <v>16</v>
      </c>
      <c r="C51" s="11" t="s">
        <v>87</v>
      </c>
      <c r="D51" s="12" t="s">
        <v>88</v>
      </c>
      <c r="E51" s="3">
        <v>1</v>
      </c>
      <c r="F51" s="4"/>
      <c r="G51" s="15"/>
      <c r="H51" s="40">
        <f t="shared" si="1"/>
        <v>0</v>
      </c>
      <c r="I51" s="40">
        <f t="shared" si="0"/>
        <v>0</v>
      </c>
      <c r="J51" s="67"/>
      <c r="K51" s="51"/>
    </row>
    <row r="52" spans="1:11">
      <c r="A52" s="51"/>
      <c r="B52" s="47" t="s">
        <v>16</v>
      </c>
      <c r="C52" s="25" t="s">
        <v>89</v>
      </c>
      <c r="D52" s="26" t="s">
        <v>90</v>
      </c>
      <c r="E52" s="27">
        <v>1</v>
      </c>
      <c r="F52" s="28"/>
      <c r="G52" s="29"/>
      <c r="H52" s="41">
        <f t="shared" si="1"/>
        <v>0</v>
      </c>
      <c r="I52" s="41">
        <f t="shared" si="0"/>
        <v>0</v>
      </c>
      <c r="J52" s="68"/>
      <c r="K52" s="51"/>
    </row>
    <row r="53" spans="1:11">
      <c r="A53" s="51"/>
      <c r="B53" s="13" t="s">
        <v>91</v>
      </c>
      <c r="C53" s="11" t="s">
        <v>92</v>
      </c>
      <c r="D53" s="12" t="s">
        <v>93</v>
      </c>
      <c r="E53" s="33">
        <v>1</v>
      </c>
      <c r="F53" s="34"/>
      <c r="G53" s="35"/>
      <c r="H53" s="42">
        <f t="shared" si="1"/>
        <v>0</v>
      </c>
      <c r="I53" s="42">
        <f>H53*(1-$J$53)</f>
        <v>0</v>
      </c>
      <c r="J53" s="65"/>
      <c r="K53" s="51"/>
    </row>
    <row r="54" spans="1:11">
      <c r="A54" s="51"/>
      <c r="B54" s="13" t="s">
        <v>91</v>
      </c>
      <c r="C54" s="11" t="s">
        <v>94</v>
      </c>
      <c r="D54" s="12" t="s">
        <v>95</v>
      </c>
      <c r="E54" s="3">
        <v>1</v>
      </c>
      <c r="F54" s="4"/>
      <c r="G54" s="15"/>
      <c r="H54" s="40">
        <f t="shared" si="1"/>
        <v>0</v>
      </c>
      <c r="I54" s="40">
        <f t="shared" ref="I54:I74" si="2">H54*(1-$J$53)</f>
        <v>0</v>
      </c>
      <c r="J54" s="65"/>
      <c r="K54" s="51"/>
    </row>
    <row r="55" spans="1:11">
      <c r="A55" s="51"/>
      <c r="B55" s="13" t="s">
        <v>91</v>
      </c>
      <c r="C55" s="11" t="s">
        <v>96</v>
      </c>
      <c r="D55" s="12" t="s">
        <v>97</v>
      </c>
      <c r="E55" s="3">
        <v>1</v>
      </c>
      <c r="F55" s="4"/>
      <c r="G55" s="15"/>
      <c r="H55" s="40">
        <f t="shared" si="1"/>
        <v>0</v>
      </c>
      <c r="I55" s="40">
        <f t="shared" si="2"/>
        <v>0</v>
      </c>
      <c r="J55" s="65"/>
      <c r="K55" s="51"/>
    </row>
    <row r="56" spans="1:11">
      <c r="A56" s="51"/>
      <c r="B56" s="13" t="s">
        <v>91</v>
      </c>
      <c r="C56" s="11" t="s">
        <v>98</v>
      </c>
      <c r="D56" s="12" t="s">
        <v>99</v>
      </c>
      <c r="E56" s="3">
        <v>1</v>
      </c>
      <c r="F56" s="4"/>
      <c r="G56" s="15"/>
      <c r="H56" s="40">
        <f t="shared" si="1"/>
        <v>0</v>
      </c>
      <c r="I56" s="40">
        <f t="shared" si="2"/>
        <v>0</v>
      </c>
      <c r="J56" s="65"/>
      <c r="K56" s="51"/>
    </row>
    <row r="57" spans="1:11">
      <c r="A57" s="51"/>
      <c r="B57" s="13" t="s">
        <v>91</v>
      </c>
      <c r="C57" s="11" t="s">
        <v>100</v>
      </c>
      <c r="D57" s="12" t="s">
        <v>101</v>
      </c>
      <c r="E57" s="3">
        <v>1</v>
      </c>
      <c r="F57" s="4"/>
      <c r="G57" s="15"/>
      <c r="H57" s="40">
        <f t="shared" si="1"/>
        <v>0</v>
      </c>
      <c r="I57" s="40">
        <f t="shared" si="2"/>
        <v>0</v>
      </c>
      <c r="J57" s="65"/>
      <c r="K57" s="51"/>
    </row>
    <row r="58" spans="1:11">
      <c r="A58" s="51"/>
      <c r="B58" s="13" t="s">
        <v>91</v>
      </c>
      <c r="C58" s="11" t="s">
        <v>102</v>
      </c>
      <c r="D58" s="12" t="s">
        <v>103</v>
      </c>
      <c r="E58" s="3">
        <v>1</v>
      </c>
      <c r="F58" s="4"/>
      <c r="G58" s="15"/>
      <c r="H58" s="40">
        <f t="shared" si="1"/>
        <v>0</v>
      </c>
      <c r="I58" s="40">
        <f t="shared" si="2"/>
        <v>0</v>
      </c>
      <c r="J58" s="65"/>
      <c r="K58" s="51"/>
    </row>
    <row r="59" spans="1:11">
      <c r="A59" s="51"/>
      <c r="B59" s="13" t="s">
        <v>91</v>
      </c>
      <c r="C59" s="11" t="s">
        <v>104</v>
      </c>
      <c r="D59" s="12" t="s">
        <v>105</v>
      </c>
      <c r="E59" s="3">
        <v>1</v>
      </c>
      <c r="F59" s="4"/>
      <c r="G59" s="15"/>
      <c r="H59" s="40">
        <f t="shared" si="1"/>
        <v>0</v>
      </c>
      <c r="I59" s="40">
        <f t="shared" si="2"/>
        <v>0</v>
      </c>
      <c r="J59" s="65"/>
      <c r="K59" s="51"/>
    </row>
    <row r="60" spans="1:11">
      <c r="A60" s="51"/>
      <c r="B60" s="13" t="s">
        <v>91</v>
      </c>
      <c r="C60" s="11" t="s">
        <v>106</v>
      </c>
      <c r="D60" s="12" t="s">
        <v>107</v>
      </c>
      <c r="E60" s="3">
        <v>1</v>
      </c>
      <c r="F60" s="4"/>
      <c r="G60" s="15"/>
      <c r="H60" s="40">
        <f t="shared" si="1"/>
        <v>0</v>
      </c>
      <c r="I60" s="40">
        <f t="shared" si="2"/>
        <v>0</v>
      </c>
      <c r="J60" s="65"/>
      <c r="K60" s="51"/>
    </row>
    <row r="61" spans="1:11">
      <c r="A61" s="51"/>
      <c r="B61" s="13" t="s">
        <v>91</v>
      </c>
      <c r="C61" s="11" t="s">
        <v>108</v>
      </c>
      <c r="D61" s="12" t="s">
        <v>109</v>
      </c>
      <c r="E61" s="3">
        <v>1</v>
      </c>
      <c r="F61" s="4"/>
      <c r="G61" s="15"/>
      <c r="H61" s="40">
        <f t="shared" si="1"/>
        <v>0</v>
      </c>
      <c r="I61" s="40">
        <f t="shared" si="2"/>
        <v>0</v>
      </c>
      <c r="J61" s="65"/>
      <c r="K61" s="51"/>
    </row>
    <row r="62" spans="1:11">
      <c r="A62" s="51"/>
      <c r="B62" s="13" t="s">
        <v>91</v>
      </c>
      <c r="C62" s="11" t="s">
        <v>110</v>
      </c>
      <c r="D62" s="12" t="s">
        <v>111</v>
      </c>
      <c r="E62" s="3">
        <v>1</v>
      </c>
      <c r="F62" s="4"/>
      <c r="G62" s="15"/>
      <c r="H62" s="40">
        <f t="shared" si="1"/>
        <v>0</v>
      </c>
      <c r="I62" s="40">
        <f t="shared" si="2"/>
        <v>0</v>
      </c>
      <c r="J62" s="65"/>
      <c r="K62" s="51"/>
    </row>
    <row r="63" spans="1:11">
      <c r="A63" s="51"/>
      <c r="B63" s="13" t="s">
        <v>91</v>
      </c>
      <c r="C63" s="11" t="s">
        <v>112</v>
      </c>
      <c r="D63" s="12" t="s">
        <v>113</v>
      </c>
      <c r="E63" s="3">
        <v>1</v>
      </c>
      <c r="F63" s="4"/>
      <c r="G63" s="15"/>
      <c r="H63" s="40">
        <f t="shared" si="1"/>
        <v>0</v>
      </c>
      <c r="I63" s="40">
        <f>H63*(1-$J$53)</f>
        <v>0</v>
      </c>
      <c r="J63" s="65"/>
      <c r="K63" s="51"/>
    </row>
    <row r="64" spans="1:11">
      <c r="A64" s="51"/>
      <c r="B64" s="13" t="s">
        <v>91</v>
      </c>
      <c r="C64" s="11" t="s">
        <v>114</v>
      </c>
      <c r="D64" s="12" t="s">
        <v>115</v>
      </c>
      <c r="E64" s="3">
        <v>1</v>
      </c>
      <c r="F64" s="4"/>
      <c r="G64" s="15"/>
      <c r="H64" s="40">
        <f t="shared" si="1"/>
        <v>0</v>
      </c>
      <c r="I64" s="40">
        <f t="shared" si="2"/>
        <v>0</v>
      </c>
      <c r="J64" s="65"/>
      <c r="K64" s="51"/>
    </row>
    <row r="65" spans="1:11">
      <c r="A65" s="51"/>
      <c r="B65" s="13" t="s">
        <v>91</v>
      </c>
      <c r="C65" s="11" t="s">
        <v>116</v>
      </c>
      <c r="D65" s="12" t="s">
        <v>117</v>
      </c>
      <c r="E65" s="3">
        <v>1</v>
      </c>
      <c r="F65" s="4"/>
      <c r="G65" s="15"/>
      <c r="H65" s="40">
        <f t="shared" si="1"/>
        <v>0</v>
      </c>
      <c r="I65" s="40">
        <f t="shared" si="2"/>
        <v>0</v>
      </c>
      <c r="J65" s="65"/>
      <c r="K65" s="51"/>
    </row>
    <row r="66" spans="1:11">
      <c r="A66" s="51"/>
      <c r="B66" s="13" t="s">
        <v>91</v>
      </c>
      <c r="C66" s="11" t="s">
        <v>118</v>
      </c>
      <c r="D66" s="12" t="s">
        <v>119</v>
      </c>
      <c r="E66" s="3">
        <v>1</v>
      </c>
      <c r="F66" s="4"/>
      <c r="G66" s="15"/>
      <c r="H66" s="40">
        <f t="shared" si="1"/>
        <v>0</v>
      </c>
      <c r="I66" s="40">
        <f t="shared" si="2"/>
        <v>0</v>
      </c>
      <c r="J66" s="65"/>
      <c r="K66" s="51"/>
    </row>
    <row r="67" spans="1:11">
      <c r="A67" s="51"/>
      <c r="B67" s="13" t="s">
        <v>91</v>
      </c>
      <c r="C67" s="11" t="s">
        <v>120</v>
      </c>
      <c r="D67" s="12" t="s">
        <v>121</v>
      </c>
      <c r="E67" s="3">
        <v>1</v>
      </c>
      <c r="F67" s="4"/>
      <c r="G67" s="15"/>
      <c r="H67" s="40">
        <f t="shared" si="1"/>
        <v>0</v>
      </c>
      <c r="I67" s="40">
        <f t="shared" si="2"/>
        <v>0</v>
      </c>
      <c r="J67" s="65"/>
      <c r="K67" s="51"/>
    </row>
    <row r="68" spans="1:11">
      <c r="A68" s="51"/>
      <c r="B68" s="13" t="s">
        <v>91</v>
      </c>
      <c r="C68" s="11" t="s">
        <v>122</v>
      </c>
      <c r="D68" s="12" t="s">
        <v>123</v>
      </c>
      <c r="E68" s="3">
        <v>1</v>
      </c>
      <c r="F68" s="4"/>
      <c r="G68" s="15"/>
      <c r="H68" s="40">
        <f t="shared" si="1"/>
        <v>0</v>
      </c>
      <c r="I68" s="40">
        <f t="shared" si="2"/>
        <v>0</v>
      </c>
      <c r="J68" s="65"/>
      <c r="K68" s="51"/>
    </row>
    <row r="69" spans="1:11">
      <c r="A69" s="51"/>
      <c r="B69" s="13" t="s">
        <v>91</v>
      </c>
      <c r="C69" s="11" t="s">
        <v>124</v>
      </c>
      <c r="D69" s="12" t="s">
        <v>125</v>
      </c>
      <c r="E69" s="3">
        <v>1</v>
      </c>
      <c r="F69" s="4"/>
      <c r="G69" s="15"/>
      <c r="H69" s="40">
        <f t="shared" si="1"/>
        <v>0</v>
      </c>
      <c r="I69" s="40">
        <f t="shared" si="2"/>
        <v>0</v>
      </c>
      <c r="J69" s="65"/>
      <c r="K69" s="51"/>
    </row>
    <row r="70" spans="1:11">
      <c r="A70" s="51"/>
      <c r="B70" s="13" t="s">
        <v>91</v>
      </c>
      <c r="C70" s="11" t="s">
        <v>126</v>
      </c>
      <c r="D70" s="12" t="s">
        <v>127</v>
      </c>
      <c r="E70" s="3">
        <v>1</v>
      </c>
      <c r="F70" s="4"/>
      <c r="G70" s="15"/>
      <c r="H70" s="40">
        <f t="shared" si="1"/>
        <v>0</v>
      </c>
      <c r="I70" s="40">
        <f t="shared" si="2"/>
        <v>0</v>
      </c>
      <c r="J70" s="65"/>
      <c r="K70" s="51"/>
    </row>
    <row r="71" spans="1:11">
      <c r="A71" s="51"/>
      <c r="B71" s="13" t="s">
        <v>91</v>
      </c>
      <c r="C71" s="11" t="s">
        <v>128</v>
      </c>
      <c r="D71" s="12" t="s">
        <v>129</v>
      </c>
      <c r="E71" s="3">
        <v>1</v>
      </c>
      <c r="F71" s="4"/>
      <c r="G71" s="15"/>
      <c r="H71" s="40">
        <f t="shared" si="1"/>
        <v>0</v>
      </c>
      <c r="I71" s="40">
        <f t="shared" si="2"/>
        <v>0</v>
      </c>
      <c r="J71" s="65"/>
      <c r="K71" s="51"/>
    </row>
    <row r="72" spans="1:11">
      <c r="A72" s="51"/>
      <c r="B72" s="13" t="s">
        <v>91</v>
      </c>
      <c r="C72" s="11" t="s">
        <v>130</v>
      </c>
      <c r="D72" s="12" t="s">
        <v>131</v>
      </c>
      <c r="E72" s="3">
        <v>1</v>
      </c>
      <c r="F72" s="4"/>
      <c r="G72" s="15"/>
      <c r="H72" s="40">
        <f t="shared" si="1"/>
        <v>0</v>
      </c>
      <c r="I72" s="40">
        <f t="shared" si="2"/>
        <v>0</v>
      </c>
      <c r="J72" s="65"/>
      <c r="K72" s="51"/>
    </row>
    <row r="73" spans="1:11">
      <c r="A73" s="51"/>
      <c r="B73" s="13" t="s">
        <v>91</v>
      </c>
      <c r="C73" s="11" t="s">
        <v>132</v>
      </c>
      <c r="D73" s="12" t="s">
        <v>133</v>
      </c>
      <c r="E73" s="3">
        <v>1</v>
      </c>
      <c r="F73" s="4"/>
      <c r="G73" s="15"/>
      <c r="H73" s="40">
        <f t="shared" si="1"/>
        <v>0</v>
      </c>
      <c r="I73" s="40">
        <f t="shared" si="2"/>
        <v>0</v>
      </c>
      <c r="J73" s="65"/>
      <c r="K73" s="51"/>
    </row>
    <row r="74" spans="1:11">
      <c r="A74" s="51"/>
      <c r="B74" s="13" t="s">
        <v>91</v>
      </c>
      <c r="C74" s="11" t="s">
        <v>134</v>
      </c>
      <c r="D74" s="12" t="s">
        <v>135</v>
      </c>
      <c r="E74" s="9">
        <v>1</v>
      </c>
      <c r="F74" s="10"/>
      <c r="G74" s="16"/>
      <c r="H74" s="43">
        <f t="shared" si="1"/>
        <v>0</v>
      </c>
      <c r="I74" s="43">
        <f t="shared" si="2"/>
        <v>0</v>
      </c>
      <c r="J74" s="65"/>
      <c r="K74" s="51"/>
    </row>
    <row r="75" spans="1:11">
      <c r="A75" s="51"/>
      <c r="B75" s="36" t="s">
        <v>136</v>
      </c>
      <c r="C75" s="18" t="s">
        <v>137</v>
      </c>
      <c r="D75" s="19" t="s">
        <v>138</v>
      </c>
      <c r="E75" s="20">
        <v>5</v>
      </c>
      <c r="F75" s="21"/>
      <c r="G75" s="22"/>
      <c r="H75" s="39">
        <f t="shared" si="1"/>
        <v>0</v>
      </c>
      <c r="I75" s="39">
        <f>H75*(1-$J$75)</f>
        <v>0</v>
      </c>
      <c r="J75" s="66"/>
      <c r="K75" s="51"/>
    </row>
    <row r="76" spans="1:11">
      <c r="A76" s="51"/>
      <c r="B76" s="37" t="s">
        <v>136</v>
      </c>
      <c r="C76" s="11" t="s">
        <v>139</v>
      </c>
      <c r="D76" s="12" t="s">
        <v>140</v>
      </c>
      <c r="E76" s="3">
        <v>5</v>
      </c>
      <c r="F76" s="4"/>
      <c r="G76" s="15"/>
      <c r="H76" s="40">
        <f t="shared" si="1"/>
        <v>0</v>
      </c>
      <c r="I76" s="40">
        <f t="shared" ref="I76:I94" si="3">H76*(1-$J$75)</f>
        <v>0</v>
      </c>
      <c r="J76" s="67"/>
      <c r="K76" s="51"/>
    </row>
    <row r="77" spans="1:11">
      <c r="A77" s="51"/>
      <c r="B77" s="37" t="s">
        <v>136</v>
      </c>
      <c r="C77" s="11" t="s">
        <v>141</v>
      </c>
      <c r="D77" s="12" t="s">
        <v>142</v>
      </c>
      <c r="E77" s="3">
        <v>20</v>
      </c>
      <c r="F77" s="4"/>
      <c r="G77" s="15"/>
      <c r="H77" s="40">
        <f t="shared" si="1"/>
        <v>0</v>
      </c>
      <c r="I77" s="40">
        <f t="shared" si="3"/>
        <v>0</v>
      </c>
      <c r="J77" s="67"/>
      <c r="K77" s="51"/>
    </row>
    <row r="78" spans="1:11">
      <c r="A78" s="51"/>
      <c r="B78" s="37" t="s">
        <v>136</v>
      </c>
      <c r="C78" s="11" t="s">
        <v>143</v>
      </c>
      <c r="D78" s="12" t="s">
        <v>144</v>
      </c>
      <c r="E78" s="3">
        <v>20</v>
      </c>
      <c r="F78" s="4"/>
      <c r="G78" s="15"/>
      <c r="H78" s="40">
        <f t="shared" si="1"/>
        <v>0</v>
      </c>
      <c r="I78" s="40">
        <f t="shared" si="3"/>
        <v>0</v>
      </c>
      <c r="J78" s="67"/>
      <c r="K78" s="51"/>
    </row>
    <row r="79" spans="1:11">
      <c r="A79" s="51"/>
      <c r="B79" s="37" t="s">
        <v>136</v>
      </c>
      <c r="C79" s="11" t="s">
        <v>145</v>
      </c>
      <c r="D79" s="12" t="s">
        <v>146</v>
      </c>
      <c r="E79" s="3">
        <v>10</v>
      </c>
      <c r="F79" s="4"/>
      <c r="G79" s="15"/>
      <c r="H79" s="40">
        <f t="shared" si="1"/>
        <v>0</v>
      </c>
      <c r="I79" s="40">
        <f t="shared" si="3"/>
        <v>0</v>
      </c>
      <c r="J79" s="67"/>
      <c r="K79" s="51"/>
    </row>
    <row r="80" spans="1:11">
      <c r="A80" s="51"/>
      <c r="B80" s="37" t="s">
        <v>136</v>
      </c>
      <c r="C80" s="11" t="s">
        <v>147</v>
      </c>
      <c r="D80" s="12" t="s">
        <v>148</v>
      </c>
      <c r="E80" s="3">
        <v>5</v>
      </c>
      <c r="F80" s="4"/>
      <c r="G80" s="15"/>
      <c r="H80" s="40">
        <f t="shared" si="1"/>
        <v>0</v>
      </c>
      <c r="I80" s="40">
        <f t="shared" si="3"/>
        <v>0</v>
      </c>
      <c r="J80" s="67"/>
      <c r="K80" s="51"/>
    </row>
    <row r="81" spans="1:11">
      <c r="A81" s="51"/>
      <c r="B81" s="37" t="s">
        <v>136</v>
      </c>
      <c r="C81" s="11" t="s">
        <v>149</v>
      </c>
      <c r="D81" s="12" t="s">
        <v>150</v>
      </c>
      <c r="E81" s="3">
        <v>5</v>
      </c>
      <c r="F81" s="4"/>
      <c r="G81" s="15"/>
      <c r="H81" s="40">
        <f t="shared" si="1"/>
        <v>0</v>
      </c>
      <c r="I81" s="40">
        <f t="shared" si="3"/>
        <v>0</v>
      </c>
      <c r="J81" s="67"/>
      <c r="K81" s="51"/>
    </row>
    <row r="82" spans="1:11">
      <c r="A82" s="51"/>
      <c r="B82" s="37" t="s">
        <v>136</v>
      </c>
      <c r="C82" s="11" t="s">
        <v>151</v>
      </c>
      <c r="D82" s="12" t="s">
        <v>152</v>
      </c>
      <c r="E82" s="3">
        <v>5</v>
      </c>
      <c r="F82" s="4"/>
      <c r="G82" s="15"/>
      <c r="H82" s="40">
        <f t="shared" ref="H82:H145" si="4">E82*G82</f>
        <v>0</v>
      </c>
      <c r="I82" s="40">
        <f t="shared" si="3"/>
        <v>0</v>
      </c>
      <c r="J82" s="67"/>
      <c r="K82" s="51"/>
    </row>
    <row r="83" spans="1:11">
      <c r="A83" s="51"/>
      <c r="B83" s="37" t="s">
        <v>136</v>
      </c>
      <c r="C83" s="11" t="s">
        <v>153</v>
      </c>
      <c r="D83" s="12" t="s">
        <v>154</v>
      </c>
      <c r="E83" s="3">
        <v>5</v>
      </c>
      <c r="F83" s="4"/>
      <c r="G83" s="15"/>
      <c r="H83" s="40">
        <f t="shared" si="4"/>
        <v>0</v>
      </c>
      <c r="I83" s="40">
        <f t="shared" si="3"/>
        <v>0</v>
      </c>
      <c r="J83" s="67"/>
      <c r="K83" s="51"/>
    </row>
    <row r="84" spans="1:11">
      <c r="A84" s="51"/>
      <c r="B84" s="37" t="s">
        <v>136</v>
      </c>
      <c r="C84" s="11" t="s">
        <v>155</v>
      </c>
      <c r="D84" s="12" t="s">
        <v>156</v>
      </c>
      <c r="E84" s="3">
        <v>6</v>
      </c>
      <c r="F84" s="4"/>
      <c r="G84" s="15"/>
      <c r="H84" s="40">
        <f t="shared" si="4"/>
        <v>0</v>
      </c>
      <c r="I84" s="40">
        <f t="shared" si="3"/>
        <v>0</v>
      </c>
      <c r="J84" s="67"/>
      <c r="K84" s="51"/>
    </row>
    <row r="85" spans="1:11">
      <c r="A85" s="51"/>
      <c r="B85" s="37" t="s">
        <v>136</v>
      </c>
      <c r="C85" s="11" t="s">
        <v>157</v>
      </c>
      <c r="D85" s="12" t="s">
        <v>158</v>
      </c>
      <c r="E85" s="3">
        <v>10</v>
      </c>
      <c r="F85" s="4"/>
      <c r="G85" s="15"/>
      <c r="H85" s="40">
        <f t="shared" si="4"/>
        <v>0</v>
      </c>
      <c r="I85" s="40">
        <f t="shared" si="3"/>
        <v>0</v>
      </c>
      <c r="J85" s="67"/>
      <c r="K85" s="51"/>
    </row>
    <row r="86" spans="1:11">
      <c r="A86" s="51"/>
      <c r="B86" s="37" t="s">
        <v>136</v>
      </c>
      <c r="C86" s="11" t="s">
        <v>159</v>
      </c>
      <c r="D86" s="12" t="s">
        <v>160</v>
      </c>
      <c r="E86" s="3">
        <v>2</v>
      </c>
      <c r="F86" s="4"/>
      <c r="G86" s="15"/>
      <c r="H86" s="40">
        <f t="shared" si="4"/>
        <v>0</v>
      </c>
      <c r="I86" s="40">
        <f t="shared" si="3"/>
        <v>0</v>
      </c>
      <c r="J86" s="67"/>
      <c r="K86" s="51"/>
    </row>
    <row r="87" spans="1:11">
      <c r="A87" s="51"/>
      <c r="B87" s="37" t="s">
        <v>136</v>
      </c>
      <c r="C87" s="11" t="s">
        <v>161</v>
      </c>
      <c r="D87" s="12" t="s">
        <v>162</v>
      </c>
      <c r="E87" s="3">
        <v>10</v>
      </c>
      <c r="F87" s="4"/>
      <c r="G87" s="15"/>
      <c r="H87" s="40">
        <f t="shared" si="4"/>
        <v>0</v>
      </c>
      <c r="I87" s="40">
        <f t="shared" si="3"/>
        <v>0</v>
      </c>
      <c r="J87" s="67"/>
      <c r="K87" s="51"/>
    </row>
    <row r="88" spans="1:11">
      <c r="A88" s="51"/>
      <c r="B88" s="37" t="s">
        <v>136</v>
      </c>
      <c r="C88" s="11" t="s">
        <v>163</v>
      </c>
      <c r="D88" s="12" t="s">
        <v>164</v>
      </c>
      <c r="E88" s="3">
        <v>10</v>
      </c>
      <c r="F88" s="4"/>
      <c r="G88" s="15"/>
      <c r="H88" s="40">
        <f t="shared" si="4"/>
        <v>0</v>
      </c>
      <c r="I88" s="40">
        <f t="shared" si="3"/>
        <v>0</v>
      </c>
      <c r="J88" s="67"/>
      <c r="K88" s="51"/>
    </row>
    <row r="89" spans="1:11">
      <c r="A89" s="51"/>
      <c r="B89" s="37" t="s">
        <v>136</v>
      </c>
      <c r="C89" s="11" t="s">
        <v>165</v>
      </c>
      <c r="D89" s="12" t="s">
        <v>166</v>
      </c>
      <c r="E89" s="3">
        <v>10</v>
      </c>
      <c r="F89" s="4"/>
      <c r="G89" s="15"/>
      <c r="H89" s="40">
        <f t="shared" si="4"/>
        <v>0</v>
      </c>
      <c r="I89" s="40">
        <f t="shared" si="3"/>
        <v>0</v>
      </c>
      <c r="J89" s="67"/>
      <c r="K89" s="51"/>
    </row>
    <row r="90" spans="1:11">
      <c r="A90" s="51"/>
      <c r="B90" s="37" t="s">
        <v>136</v>
      </c>
      <c r="C90" s="11" t="s">
        <v>167</v>
      </c>
      <c r="D90" s="12" t="s">
        <v>168</v>
      </c>
      <c r="E90" s="3">
        <v>5</v>
      </c>
      <c r="F90" s="4"/>
      <c r="G90" s="15"/>
      <c r="H90" s="40">
        <f t="shared" si="4"/>
        <v>0</v>
      </c>
      <c r="I90" s="40">
        <f t="shared" si="3"/>
        <v>0</v>
      </c>
      <c r="J90" s="67"/>
      <c r="K90" s="51"/>
    </row>
    <row r="91" spans="1:11">
      <c r="A91" s="51"/>
      <c r="B91" s="37" t="s">
        <v>136</v>
      </c>
      <c r="C91" s="11" t="s">
        <v>169</v>
      </c>
      <c r="D91" s="12" t="s">
        <v>170</v>
      </c>
      <c r="E91" s="3">
        <v>5</v>
      </c>
      <c r="F91" s="4"/>
      <c r="G91" s="15"/>
      <c r="H91" s="40">
        <f t="shared" si="4"/>
        <v>0</v>
      </c>
      <c r="I91" s="40">
        <f t="shared" si="3"/>
        <v>0</v>
      </c>
      <c r="J91" s="67"/>
      <c r="K91" s="51"/>
    </row>
    <row r="92" spans="1:11">
      <c r="A92" s="51"/>
      <c r="B92" s="37" t="s">
        <v>136</v>
      </c>
      <c r="C92" s="11" t="s">
        <v>171</v>
      </c>
      <c r="D92" s="12" t="s">
        <v>172</v>
      </c>
      <c r="E92" s="3">
        <v>2</v>
      </c>
      <c r="F92" s="4"/>
      <c r="G92" s="15"/>
      <c r="H92" s="40">
        <f t="shared" si="4"/>
        <v>0</v>
      </c>
      <c r="I92" s="40">
        <f t="shared" si="3"/>
        <v>0</v>
      </c>
      <c r="J92" s="67"/>
      <c r="K92" s="51"/>
    </row>
    <row r="93" spans="1:11">
      <c r="A93" s="51"/>
      <c r="B93" s="37" t="s">
        <v>136</v>
      </c>
      <c r="C93" s="11" t="s">
        <v>173</v>
      </c>
      <c r="D93" s="12" t="s">
        <v>174</v>
      </c>
      <c r="E93" s="3">
        <v>2</v>
      </c>
      <c r="F93" s="4"/>
      <c r="G93" s="15"/>
      <c r="H93" s="40">
        <f t="shared" si="4"/>
        <v>0</v>
      </c>
      <c r="I93" s="40">
        <f t="shared" si="3"/>
        <v>0</v>
      </c>
      <c r="J93" s="67"/>
      <c r="K93" s="51"/>
    </row>
    <row r="94" spans="1:11">
      <c r="A94" s="51"/>
      <c r="B94" s="38" t="s">
        <v>136</v>
      </c>
      <c r="C94" s="25" t="s">
        <v>175</v>
      </c>
      <c r="D94" s="26" t="s">
        <v>176</v>
      </c>
      <c r="E94" s="27">
        <v>2</v>
      </c>
      <c r="F94" s="28"/>
      <c r="G94" s="29"/>
      <c r="H94" s="41">
        <f t="shared" si="4"/>
        <v>0</v>
      </c>
      <c r="I94" s="41">
        <f t="shared" si="3"/>
        <v>0</v>
      </c>
      <c r="J94" s="68"/>
      <c r="K94" s="51"/>
    </row>
    <row r="95" spans="1:11">
      <c r="A95" s="51"/>
      <c r="B95" s="14" t="s">
        <v>177</v>
      </c>
      <c r="C95" s="11" t="s">
        <v>178</v>
      </c>
      <c r="D95" s="12" t="s">
        <v>179</v>
      </c>
      <c r="E95" s="33">
        <v>10</v>
      </c>
      <c r="F95" s="34"/>
      <c r="G95" s="35"/>
      <c r="H95" s="42">
        <f t="shared" si="4"/>
        <v>0</v>
      </c>
      <c r="I95" s="42">
        <f>H95*(1-$J$95)</f>
        <v>0</v>
      </c>
      <c r="J95" s="65"/>
      <c r="K95" s="51"/>
    </row>
    <row r="96" spans="1:11">
      <c r="A96" s="51"/>
      <c r="B96" s="14" t="s">
        <v>177</v>
      </c>
      <c r="C96" s="11" t="s">
        <v>180</v>
      </c>
      <c r="D96" s="12" t="s">
        <v>181</v>
      </c>
      <c r="E96" s="3">
        <v>10</v>
      </c>
      <c r="F96" s="4"/>
      <c r="G96" s="15"/>
      <c r="H96" s="40">
        <f t="shared" si="4"/>
        <v>0</v>
      </c>
      <c r="I96" s="40">
        <f t="shared" ref="I96:I113" si="5">H96*(1-$J$95)</f>
        <v>0</v>
      </c>
      <c r="J96" s="65"/>
      <c r="K96" s="51"/>
    </row>
    <row r="97" spans="1:11">
      <c r="A97" s="51"/>
      <c r="B97" s="14" t="s">
        <v>177</v>
      </c>
      <c r="C97" s="11" t="s">
        <v>182</v>
      </c>
      <c r="D97" s="12" t="s">
        <v>183</v>
      </c>
      <c r="E97" s="3">
        <v>10</v>
      </c>
      <c r="F97" s="4"/>
      <c r="G97" s="15"/>
      <c r="H97" s="40">
        <f t="shared" si="4"/>
        <v>0</v>
      </c>
      <c r="I97" s="40">
        <f t="shared" si="5"/>
        <v>0</v>
      </c>
      <c r="J97" s="65"/>
      <c r="K97" s="51"/>
    </row>
    <row r="98" spans="1:11">
      <c r="A98" s="51"/>
      <c r="B98" s="14" t="s">
        <v>177</v>
      </c>
      <c r="C98" s="11" t="s">
        <v>184</v>
      </c>
      <c r="D98" s="12" t="s">
        <v>185</v>
      </c>
      <c r="E98" s="3">
        <v>10</v>
      </c>
      <c r="F98" s="4"/>
      <c r="G98" s="15"/>
      <c r="H98" s="40">
        <f t="shared" si="4"/>
        <v>0</v>
      </c>
      <c r="I98" s="40">
        <f t="shared" si="5"/>
        <v>0</v>
      </c>
      <c r="J98" s="65"/>
      <c r="K98" s="51"/>
    </row>
    <row r="99" spans="1:11">
      <c r="A99" s="51"/>
      <c r="B99" s="14" t="s">
        <v>177</v>
      </c>
      <c r="C99" s="11" t="s">
        <v>186</v>
      </c>
      <c r="D99" s="12" t="s">
        <v>187</v>
      </c>
      <c r="E99" s="3">
        <v>10</v>
      </c>
      <c r="F99" s="4"/>
      <c r="G99" s="15"/>
      <c r="H99" s="40">
        <f t="shared" si="4"/>
        <v>0</v>
      </c>
      <c r="I99" s="40">
        <f t="shared" si="5"/>
        <v>0</v>
      </c>
      <c r="J99" s="65"/>
      <c r="K99" s="51"/>
    </row>
    <row r="100" spans="1:11">
      <c r="A100" s="51"/>
      <c r="B100" s="14" t="s">
        <v>177</v>
      </c>
      <c r="C100" s="11" t="s">
        <v>188</v>
      </c>
      <c r="D100" s="12" t="s">
        <v>189</v>
      </c>
      <c r="E100" s="3">
        <v>10</v>
      </c>
      <c r="F100" s="4"/>
      <c r="G100" s="15"/>
      <c r="H100" s="40">
        <f t="shared" si="4"/>
        <v>0</v>
      </c>
      <c r="I100" s="40">
        <f t="shared" si="5"/>
        <v>0</v>
      </c>
      <c r="J100" s="65"/>
      <c r="K100" s="51"/>
    </row>
    <row r="101" spans="1:11">
      <c r="A101" s="51"/>
      <c r="B101" s="14" t="s">
        <v>177</v>
      </c>
      <c r="C101" s="11" t="s">
        <v>190</v>
      </c>
      <c r="D101" s="12" t="s">
        <v>191</v>
      </c>
      <c r="E101" s="3">
        <v>10</v>
      </c>
      <c r="F101" s="4"/>
      <c r="G101" s="15"/>
      <c r="H101" s="40">
        <f t="shared" si="4"/>
        <v>0</v>
      </c>
      <c r="I101" s="40">
        <f t="shared" si="5"/>
        <v>0</v>
      </c>
      <c r="J101" s="65"/>
      <c r="K101" s="51"/>
    </row>
    <row r="102" spans="1:11">
      <c r="A102" s="51"/>
      <c r="B102" s="14" t="s">
        <v>177</v>
      </c>
      <c r="C102" s="11" t="s">
        <v>192</v>
      </c>
      <c r="D102" s="12" t="s">
        <v>193</v>
      </c>
      <c r="E102" s="3">
        <v>10</v>
      </c>
      <c r="F102" s="4"/>
      <c r="G102" s="15"/>
      <c r="H102" s="40">
        <f t="shared" si="4"/>
        <v>0</v>
      </c>
      <c r="I102" s="40">
        <f>H102*(1-$J$95)</f>
        <v>0</v>
      </c>
      <c r="J102" s="65"/>
      <c r="K102" s="51"/>
    </row>
    <row r="103" spans="1:11">
      <c r="A103" s="51"/>
      <c r="B103" s="14" t="s">
        <v>177</v>
      </c>
      <c r="C103" s="11" t="s">
        <v>194</v>
      </c>
      <c r="D103" s="12" t="s">
        <v>195</v>
      </c>
      <c r="E103" s="3">
        <v>10</v>
      </c>
      <c r="F103" s="4"/>
      <c r="G103" s="15"/>
      <c r="H103" s="40">
        <f t="shared" si="4"/>
        <v>0</v>
      </c>
      <c r="I103" s="40">
        <f t="shared" si="5"/>
        <v>0</v>
      </c>
      <c r="J103" s="65"/>
      <c r="K103" s="51"/>
    </row>
    <row r="104" spans="1:11">
      <c r="A104" s="51"/>
      <c r="B104" s="14" t="s">
        <v>177</v>
      </c>
      <c r="C104" s="11" t="s">
        <v>196</v>
      </c>
      <c r="D104" s="12" t="s">
        <v>197</v>
      </c>
      <c r="E104" s="3">
        <v>10</v>
      </c>
      <c r="F104" s="4"/>
      <c r="G104" s="15"/>
      <c r="H104" s="40">
        <f t="shared" si="4"/>
        <v>0</v>
      </c>
      <c r="I104" s="40">
        <f t="shared" si="5"/>
        <v>0</v>
      </c>
      <c r="J104" s="65"/>
      <c r="K104" s="51"/>
    </row>
    <row r="105" spans="1:11">
      <c r="A105" s="51"/>
      <c r="B105" s="14" t="s">
        <v>177</v>
      </c>
      <c r="C105" s="11" t="s">
        <v>198</v>
      </c>
      <c r="D105" s="12" t="s">
        <v>199</v>
      </c>
      <c r="E105" s="3">
        <v>10</v>
      </c>
      <c r="F105" s="4"/>
      <c r="G105" s="15"/>
      <c r="H105" s="40">
        <f t="shared" si="4"/>
        <v>0</v>
      </c>
      <c r="I105" s="40">
        <f t="shared" si="5"/>
        <v>0</v>
      </c>
      <c r="J105" s="65"/>
      <c r="K105" s="51"/>
    </row>
    <row r="106" spans="1:11">
      <c r="A106" s="51"/>
      <c r="B106" s="14" t="s">
        <v>177</v>
      </c>
      <c r="C106" s="11" t="s">
        <v>200</v>
      </c>
      <c r="D106" s="12" t="s">
        <v>201</v>
      </c>
      <c r="E106" s="3">
        <v>10</v>
      </c>
      <c r="F106" s="4"/>
      <c r="G106" s="15"/>
      <c r="H106" s="40">
        <f t="shared" si="4"/>
        <v>0</v>
      </c>
      <c r="I106" s="40">
        <f t="shared" si="5"/>
        <v>0</v>
      </c>
      <c r="J106" s="65"/>
      <c r="K106" s="51"/>
    </row>
    <row r="107" spans="1:11">
      <c r="A107" s="51"/>
      <c r="B107" s="14" t="s">
        <v>177</v>
      </c>
      <c r="C107" s="11" t="s">
        <v>202</v>
      </c>
      <c r="D107" s="12" t="s">
        <v>203</v>
      </c>
      <c r="E107" s="3">
        <v>10</v>
      </c>
      <c r="F107" s="4"/>
      <c r="G107" s="15"/>
      <c r="H107" s="40">
        <f t="shared" si="4"/>
        <v>0</v>
      </c>
      <c r="I107" s="40">
        <f t="shared" si="5"/>
        <v>0</v>
      </c>
      <c r="J107" s="65"/>
      <c r="K107" s="51"/>
    </row>
    <row r="108" spans="1:11">
      <c r="A108" s="51"/>
      <c r="B108" s="14" t="s">
        <v>177</v>
      </c>
      <c r="C108" s="11" t="s">
        <v>204</v>
      </c>
      <c r="D108" s="12" t="s">
        <v>205</v>
      </c>
      <c r="E108" s="3">
        <v>10</v>
      </c>
      <c r="F108" s="4"/>
      <c r="G108" s="15"/>
      <c r="H108" s="40">
        <f t="shared" si="4"/>
        <v>0</v>
      </c>
      <c r="I108" s="40">
        <f t="shared" si="5"/>
        <v>0</v>
      </c>
      <c r="J108" s="65"/>
      <c r="K108" s="51"/>
    </row>
    <row r="109" spans="1:11">
      <c r="A109" s="51"/>
      <c r="B109" s="14" t="s">
        <v>177</v>
      </c>
      <c r="C109" s="11" t="s">
        <v>206</v>
      </c>
      <c r="D109" s="12" t="s">
        <v>207</v>
      </c>
      <c r="E109" s="3">
        <v>10</v>
      </c>
      <c r="F109" s="4"/>
      <c r="G109" s="15"/>
      <c r="H109" s="40">
        <f t="shared" si="4"/>
        <v>0</v>
      </c>
      <c r="I109" s="40">
        <f t="shared" si="5"/>
        <v>0</v>
      </c>
      <c r="J109" s="65"/>
      <c r="K109" s="51"/>
    </row>
    <row r="110" spans="1:11">
      <c r="A110" s="51"/>
      <c r="B110" s="14" t="s">
        <v>177</v>
      </c>
      <c r="C110" s="11" t="s">
        <v>208</v>
      </c>
      <c r="D110" s="12" t="s">
        <v>209</v>
      </c>
      <c r="E110" s="3">
        <v>10</v>
      </c>
      <c r="F110" s="4"/>
      <c r="G110" s="15"/>
      <c r="H110" s="40">
        <f t="shared" si="4"/>
        <v>0</v>
      </c>
      <c r="I110" s="40">
        <f t="shared" si="5"/>
        <v>0</v>
      </c>
      <c r="J110" s="65"/>
      <c r="K110" s="51"/>
    </row>
    <row r="111" spans="1:11">
      <c r="A111" s="51"/>
      <c r="B111" s="14" t="s">
        <v>177</v>
      </c>
      <c r="C111" s="11" t="s">
        <v>210</v>
      </c>
      <c r="D111" s="12" t="s">
        <v>211</v>
      </c>
      <c r="E111" s="3">
        <v>10</v>
      </c>
      <c r="F111" s="4"/>
      <c r="G111" s="15"/>
      <c r="H111" s="40">
        <f t="shared" si="4"/>
        <v>0</v>
      </c>
      <c r="I111" s="40">
        <f t="shared" si="5"/>
        <v>0</v>
      </c>
      <c r="J111" s="65"/>
      <c r="K111" s="51"/>
    </row>
    <row r="112" spans="1:11">
      <c r="A112" s="51"/>
      <c r="B112" s="14" t="s">
        <v>177</v>
      </c>
      <c r="C112" s="11" t="s">
        <v>212</v>
      </c>
      <c r="D112" s="12" t="s">
        <v>213</v>
      </c>
      <c r="E112" s="3">
        <v>10</v>
      </c>
      <c r="F112" s="4"/>
      <c r="G112" s="15"/>
      <c r="H112" s="40">
        <f t="shared" si="4"/>
        <v>0</v>
      </c>
      <c r="I112" s="40">
        <f t="shared" si="5"/>
        <v>0</v>
      </c>
      <c r="J112" s="65"/>
      <c r="K112" s="51"/>
    </row>
    <row r="113" spans="1:11">
      <c r="A113" s="51"/>
      <c r="B113" s="14" t="s">
        <v>177</v>
      </c>
      <c r="C113" s="11" t="s">
        <v>214</v>
      </c>
      <c r="D113" s="12" t="s">
        <v>215</v>
      </c>
      <c r="E113" s="9">
        <v>10</v>
      </c>
      <c r="F113" s="10"/>
      <c r="G113" s="16"/>
      <c r="H113" s="43">
        <f t="shared" si="4"/>
        <v>0</v>
      </c>
      <c r="I113" s="43">
        <f t="shared" si="5"/>
        <v>0</v>
      </c>
      <c r="J113" s="65"/>
      <c r="K113" s="51"/>
    </row>
    <row r="114" spans="1:11">
      <c r="A114" s="51"/>
      <c r="B114" s="30" t="s">
        <v>216</v>
      </c>
      <c r="C114" s="18" t="s">
        <v>217</v>
      </c>
      <c r="D114" s="19" t="s">
        <v>218</v>
      </c>
      <c r="E114" s="20">
        <v>10</v>
      </c>
      <c r="F114" s="21"/>
      <c r="G114" s="22"/>
      <c r="H114" s="39">
        <f t="shared" si="4"/>
        <v>0</v>
      </c>
      <c r="I114" s="39">
        <f>H114*(1-$J$114)</f>
        <v>0</v>
      </c>
      <c r="J114" s="66"/>
      <c r="K114" s="51"/>
    </row>
    <row r="115" spans="1:11">
      <c r="A115" s="51"/>
      <c r="B115" s="31" t="s">
        <v>216</v>
      </c>
      <c r="C115" s="11" t="s">
        <v>219</v>
      </c>
      <c r="D115" s="12" t="s">
        <v>220</v>
      </c>
      <c r="E115" s="3">
        <v>10</v>
      </c>
      <c r="F115" s="4"/>
      <c r="G115" s="15"/>
      <c r="H115" s="40">
        <f t="shared" si="4"/>
        <v>0</v>
      </c>
      <c r="I115" s="40">
        <f t="shared" ref="I115:I125" si="6">H115*(1-$J$114)</f>
        <v>0</v>
      </c>
      <c r="J115" s="67"/>
      <c r="K115" s="51"/>
    </row>
    <row r="116" spans="1:11">
      <c r="A116" s="51"/>
      <c r="B116" s="31" t="s">
        <v>216</v>
      </c>
      <c r="C116" s="11" t="s">
        <v>221</v>
      </c>
      <c r="D116" s="12" t="s">
        <v>222</v>
      </c>
      <c r="E116" s="3">
        <v>10</v>
      </c>
      <c r="F116" s="4"/>
      <c r="G116" s="15"/>
      <c r="H116" s="40">
        <f t="shared" si="4"/>
        <v>0</v>
      </c>
      <c r="I116" s="40">
        <f t="shared" si="6"/>
        <v>0</v>
      </c>
      <c r="J116" s="67"/>
      <c r="K116" s="51"/>
    </row>
    <row r="117" spans="1:11">
      <c r="A117" s="51"/>
      <c r="B117" s="31" t="s">
        <v>216</v>
      </c>
      <c r="C117" s="11" t="s">
        <v>223</v>
      </c>
      <c r="D117" s="12" t="s">
        <v>224</v>
      </c>
      <c r="E117" s="3">
        <v>10</v>
      </c>
      <c r="F117" s="4"/>
      <c r="G117" s="15"/>
      <c r="H117" s="40">
        <f t="shared" si="4"/>
        <v>0</v>
      </c>
      <c r="I117" s="40">
        <f t="shared" si="6"/>
        <v>0</v>
      </c>
      <c r="J117" s="67"/>
      <c r="K117" s="51"/>
    </row>
    <row r="118" spans="1:11">
      <c r="A118" s="51"/>
      <c r="B118" s="31" t="s">
        <v>216</v>
      </c>
      <c r="C118" s="11" t="s">
        <v>225</v>
      </c>
      <c r="D118" s="12" t="s">
        <v>226</v>
      </c>
      <c r="E118" s="3">
        <v>10</v>
      </c>
      <c r="F118" s="4"/>
      <c r="G118" s="15"/>
      <c r="H118" s="40">
        <f t="shared" si="4"/>
        <v>0</v>
      </c>
      <c r="I118" s="40">
        <f t="shared" si="6"/>
        <v>0</v>
      </c>
      <c r="J118" s="67"/>
      <c r="K118" s="51"/>
    </row>
    <row r="119" spans="1:11">
      <c r="A119" s="51"/>
      <c r="B119" s="31" t="s">
        <v>216</v>
      </c>
      <c r="C119" s="11" t="s">
        <v>227</v>
      </c>
      <c r="D119" s="12" t="s">
        <v>228</v>
      </c>
      <c r="E119" s="3">
        <v>10</v>
      </c>
      <c r="F119" s="4"/>
      <c r="G119" s="15"/>
      <c r="H119" s="40">
        <f t="shared" si="4"/>
        <v>0</v>
      </c>
      <c r="I119" s="40">
        <f t="shared" si="6"/>
        <v>0</v>
      </c>
      <c r="J119" s="67"/>
      <c r="K119" s="51"/>
    </row>
    <row r="120" spans="1:11">
      <c r="A120" s="51"/>
      <c r="B120" s="31" t="s">
        <v>216</v>
      </c>
      <c r="C120" s="11" t="s">
        <v>229</v>
      </c>
      <c r="D120" s="12" t="s">
        <v>230</v>
      </c>
      <c r="E120" s="3">
        <v>10</v>
      </c>
      <c r="F120" s="4"/>
      <c r="G120" s="15"/>
      <c r="H120" s="40">
        <f t="shared" si="4"/>
        <v>0</v>
      </c>
      <c r="I120" s="40">
        <f t="shared" si="6"/>
        <v>0</v>
      </c>
      <c r="J120" s="67"/>
      <c r="K120" s="51"/>
    </row>
    <row r="121" spans="1:11">
      <c r="A121" s="51"/>
      <c r="B121" s="31" t="s">
        <v>216</v>
      </c>
      <c r="C121" s="11" t="s">
        <v>231</v>
      </c>
      <c r="D121" s="12" t="s">
        <v>232</v>
      </c>
      <c r="E121" s="3">
        <v>10</v>
      </c>
      <c r="F121" s="4"/>
      <c r="G121" s="15"/>
      <c r="H121" s="40">
        <f t="shared" si="4"/>
        <v>0</v>
      </c>
      <c r="I121" s="40">
        <f t="shared" si="6"/>
        <v>0</v>
      </c>
      <c r="J121" s="67"/>
      <c r="K121" s="51"/>
    </row>
    <row r="122" spans="1:11">
      <c r="A122" s="51"/>
      <c r="B122" s="31" t="s">
        <v>216</v>
      </c>
      <c r="C122" s="11" t="s">
        <v>233</v>
      </c>
      <c r="D122" s="12" t="s">
        <v>234</v>
      </c>
      <c r="E122" s="3">
        <v>15</v>
      </c>
      <c r="F122" s="4"/>
      <c r="G122" s="15"/>
      <c r="H122" s="40">
        <f t="shared" si="4"/>
        <v>0</v>
      </c>
      <c r="I122" s="40">
        <f t="shared" si="6"/>
        <v>0</v>
      </c>
      <c r="J122" s="67"/>
      <c r="K122" s="51"/>
    </row>
    <row r="123" spans="1:11">
      <c r="A123" s="51"/>
      <c r="B123" s="31" t="s">
        <v>216</v>
      </c>
      <c r="C123" s="11" t="s">
        <v>235</v>
      </c>
      <c r="D123" s="12" t="s">
        <v>236</v>
      </c>
      <c r="E123" s="3">
        <v>5</v>
      </c>
      <c r="F123" s="4"/>
      <c r="G123" s="15"/>
      <c r="H123" s="40">
        <f t="shared" si="4"/>
        <v>0</v>
      </c>
      <c r="I123" s="40">
        <f t="shared" si="6"/>
        <v>0</v>
      </c>
      <c r="J123" s="67"/>
      <c r="K123" s="51"/>
    </row>
    <row r="124" spans="1:11">
      <c r="A124" s="51"/>
      <c r="B124" s="31" t="s">
        <v>216</v>
      </c>
      <c r="C124" s="11" t="s">
        <v>237</v>
      </c>
      <c r="D124" s="12" t="s">
        <v>238</v>
      </c>
      <c r="E124" s="3">
        <v>5</v>
      </c>
      <c r="F124" s="4"/>
      <c r="G124" s="15"/>
      <c r="H124" s="40">
        <f t="shared" si="4"/>
        <v>0</v>
      </c>
      <c r="I124" s="40">
        <f t="shared" si="6"/>
        <v>0</v>
      </c>
      <c r="J124" s="67"/>
      <c r="K124" s="51"/>
    </row>
    <row r="125" spans="1:11">
      <c r="A125" s="51"/>
      <c r="B125" s="32" t="s">
        <v>216</v>
      </c>
      <c r="C125" s="25" t="s">
        <v>239</v>
      </c>
      <c r="D125" s="26" t="s">
        <v>240</v>
      </c>
      <c r="E125" s="27">
        <v>5</v>
      </c>
      <c r="F125" s="28"/>
      <c r="G125" s="29"/>
      <c r="H125" s="41">
        <f t="shared" si="4"/>
        <v>0</v>
      </c>
      <c r="I125" s="41">
        <f t="shared" si="6"/>
        <v>0</v>
      </c>
      <c r="J125" s="68"/>
      <c r="K125" s="51"/>
    </row>
    <row r="126" spans="1:11">
      <c r="A126" s="51"/>
      <c r="B126" s="44" t="s">
        <v>241</v>
      </c>
      <c r="C126" s="11" t="s">
        <v>242</v>
      </c>
      <c r="D126" s="12" t="s">
        <v>243</v>
      </c>
      <c r="E126" s="33">
        <v>10</v>
      </c>
      <c r="F126" s="34"/>
      <c r="G126" s="35"/>
      <c r="H126" s="42">
        <f t="shared" si="4"/>
        <v>0</v>
      </c>
      <c r="I126" s="42">
        <f>H126*(1-$J$126)</f>
        <v>0</v>
      </c>
      <c r="J126" s="65"/>
      <c r="K126" s="51"/>
    </row>
    <row r="127" spans="1:11">
      <c r="A127" s="51"/>
      <c r="B127" s="44" t="s">
        <v>241</v>
      </c>
      <c r="C127" s="11" t="s">
        <v>244</v>
      </c>
      <c r="D127" s="12" t="s">
        <v>245</v>
      </c>
      <c r="E127" s="3">
        <v>10</v>
      </c>
      <c r="F127" s="4"/>
      <c r="G127" s="15"/>
      <c r="H127" s="40">
        <f t="shared" si="4"/>
        <v>0</v>
      </c>
      <c r="I127" s="40">
        <f t="shared" ref="I127:I144" si="7">H127*(1-$J$126)</f>
        <v>0</v>
      </c>
      <c r="J127" s="65"/>
      <c r="K127" s="51"/>
    </row>
    <row r="128" spans="1:11">
      <c r="A128" s="51"/>
      <c r="B128" s="44" t="s">
        <v>241</v>
      </c>
      <c r="C128" s="11" t="s">
        <v>246</v>
      </c>
      <c r="D128" s="12" t="s">
        <v>247</v>
      </c>
      <c r="E128" s="3">
        <v>10</v>
      </c>
      <c r="F128" s="4"/>
      <c r="G128" s="15"/>
      <c r="H128" s="40">
        <f t="shared" si="4"/>
        <v>0</v>
      </c>
      <c r="I128" s="40">
        <f t="shared" si="7"/>
        <v>0</v>
      </c>
      <c r="J128" s="65"/>
      <c r="K128" s="51"/>
    </row>
    <row r="129" spans="1:11">
      <c r="A129" s="51"/>
      <c r="B129" s="44" t="s">
        <v>241</v>
      </c>
      <c r="C129" s="11" t="s">
        <v>248</v>
      </c>
      <c r="D129" s="12" t="s">
        <v>249</v>
      </c>
      <c r="E129" s="3">
        <v>10</v>
      </c>
      <c r="F129" s="4"/>
      <c r="G129" s="15"/>
      <c r="H129" s="40">
        <f t="shared" si="4"/>
        <v>0</v>
      </c>
      <c r="I129" s="40">
        <f t="shared" si="7"/>
        <v>0</v>
      </c>
      <c r="J129" s="65"/>
      <c r="K129" s="51"/>
    </row>
    <row r="130" spans="1:11">
      <c r="A130" s="51"/>
      <c r="B130" s="44" t="s">
        <v>241</v>
      </c>
      <c r="C130" s="11" t="s">
        <v>250</v>
      </c>
      <c r="D130" s="12" t="s">
        <v>251</v>
      </c>
      <c r="E130" s="3">
        <v>10</v>
      </c>
      <c r="F130" s="4"/>
      <c r="G130" s="15"/>
      <c r="H130" s="40">
        <f t="shared" si="4"/>
        <v>0</v>
      </c>
      <c r="I130" s="40">
        <f t="shared" si="7"/>
        <v>0</v>
      </c>
      <c r="J130" s="65"/>
      <c r="K130" s="51"/>
    </row>
    <row r="131" spans="1:11">
      <c r="A131" s="51"/>
      <c r="B131" s="44" t="s">
        <v>241</v>
      </c>
      <c r="C131" s="11" t="s">
        <v>252</v>
      </c>
      <c r="D131" s="12" t="s">
        <v>253</v>
      </c>
      <c r="E131" s="3">
        <v>10</v>
      </c>
      <c r="F131" s="4"/>
      <c r="G131" s="15"/>
      <c r="H131" s="40">
        <f t="shared" si="4"/>
        <v>0</v>
      </c>
      <c r="I131" s="40">
        <f t="shared" si="7"/>
        <v>0</v>
      </c>
      <c r="J131" s="65"/>
      <c r="K131" s="51"/>
    </row>
    <row r="132" spans="1:11">
      <c r="A132" s="51"/>
      <c r="B132" s="44" t="s">
        <v>241</v>
      </c>
      <c r="C132" s="11" t="s">
        <v>254</v>
      </c>
      <c r="D132" s="12" t="s">
        <v>255</v>
      </c>
      <c r="E132" s="3">
        <v>10</v>
      </c>
      <c r="F132" s="4"/>
      <c r="G132" s="15"/>
      <c r="H132" s="40">
        <f t="shared" si="4"/>
        <v>0</v>
      </c>
      <c r="I132" s="40">
        <f t="shared" si="7"/>
        <v>0</v>
      </c>
      <c r="J132" s="65"/>
      <c r="K132" s="51"/>
    </row>
    <row r="133" spans="1:11">
      <c r="A133" s="51"/>
      <c r="B133" s="44" t="s">
        <v>241</v>
      </c>
      <c r="C133" s="11" t="s">
        <v>256</v>
      </c>
      <c r="D133" s="12" t="s">
        <v>257</v>
      </c>
      <c r="E133" s="3">
        <v>10</v>
      </c>
      <c r="F133" s="4"/>
      <c r="G133" s="15"/>
      <c r="H133" s="40">
        <f t="shared" si="4"/>
        <v>0</v>
      </c>
      <c r="I133" s="40">
        <f t="shared" si="7"/>
        <v>0</v>
      </c>
      <c r="J133" s="65"/>
      <c r="K133" s="51"/>
    </row>
    <row r="134" spans="1:11">
      <c r="A134" s="51"/>
      <c r="B134" s="44" t="s">
        <v>241</v>
      </c>
      <c r="C134" s="11" t="s">
        <v>258</v>
      </c>
      <c r="D134" s="12" t="s">
        <v>259</v>
      </c>
      <c r="E134" s="3">
        <v>10</v>
      </c>
      <c r="F134" s="4"/>
      <c r="G134" s="15"/>
      <c r="H134" s="40">
        <f t="shared" si="4"/>
        <v>0</v>
      </c>
      <c r="I134" s="40">
        <f t="shared" si="7"/>
        <v>0</v>
      </c>
      <c r="J134" s="65"/>
      <c r="K134" s="51"/>
    </row>
    <row r="135" spans="1:11">
      <c r="A135" s="51"/>
      <c r="B135" s="44" t="s">
        <v>241</v>
      </c>
      <c r="C135" s="11" t="s">
        <v>260</v>
      </c>
      <c r="D135" s="12" t="s">
        <v>261</v>
      </c>
      <c r="E135" s="3">
        <v>10</v>
      </c>
      <c r="F135" s="4"/>
      <c r="G135" s="15"/>
      <c r="H135" s="40">
        <f t="shared" si="4"/>
        <v>0</v>
      </c>
      <c r="I135" s="40">
        <f t="shared" si="7"/>
        <v>0</v>
      </c>
      <c r="J135" s="65"/>
      <c r="K135" s="51"/>
    </row>
    <row r="136" spans="1:11">
      <c r="A136" s="51"/>
      <c r="B136" s="44" t="s">
        <v>241</v>
      </c>
      <c r="C136" s="11" t="s">
        <v>262</v>
      </c>
      <c r="D136" s="12" t="s">
        <v>263</v>
      </c>
      <c r="E136" s="3">
        <v>10</v>
      </c>
      <c r="F136" s="4"/>
      <c r="G136" s="15"/>
      <c r="H136" s="40">
        <f t="shared" si="4"/>
        <v>0</v>
      </c>
      <c r="I136" s="40">
        <f t="shared" si="7"/>
        <v>0</v>
      </c>
      <c r="J136" s="65"/>
      <c r="K136" s="51"/>
    </row>
    <row r="137" spans="1:11">
      <c r="A137" s="51"/>
      <c r="B137" s="44" t="s">
        <v>241</v>
      </c>
      <c r="C137" s="11" t="s">
        <v>264</v>
      </c>
      <c r="D137" s="12" t="s">
        <v>265</v>
      </c>
      <c r="E137" s="3">
        <v>10</v>
      </c>
      <c r="F137" s="4"/>
      <c r="G137" s="15"/>
      <c r="H137" s="40">
        <f t="shared" si="4"/>
        <v>0</v>
      </c>
      <c r="I137" s="40">
        <f t="shared" si="7"/>
        <v>0</v>
      </c>
      <c r="J137" s="65"/>
      <c r="K137" s="51"/>
    </row>
    <row r="138" spans="1:11">
      <c r="A138" s="51"/>
      <c r="B138" s="44" t="s">
        <v>241</v>
      </c>
      <c r="C138" s="11" t="s">
        <v>266</v>
      </c>
      <c r="D138" s="12" t="s">
        <v>267</v>
      </c>
      <c r="E138" s="3">
        <v>10</v>
      </c>
      <c r="F138" s="4"/>
      <c r="G138" s="15"/>
      <c r="H138" s="40">
        <f t="shared" si="4"/>
        <v>0</v>
      </c>
      <c r="I138" s="40">
        <f t="shared" si="7"/>
        <v>0</v>
      </c>
      <c r="J138" s="65"/>
      <c r="K138" s="51"/>
    </row>
    <row r="139" spans="1:11">
      <c r="A139" s="51"/>
      <c r="B139" s="44" t="s">
        <v>241</v>
      </c>
      <c r="C139" s="11" t="s">
        <v>268</v>
      </c>
      <c r="D139" s="12" t="s">
        <v>269</v>
      </c>
      <c r="E139" s="3">
        <v>10</v>
      </c>
      <c r="F139" s="4"/>
      <c r="G139" s="15"/>
      <c r="H139" s="40">
        <f t="shared" si="4"/>
        <v>0</v>
      </c>
      <c r="I139" s="40">
        <f t="shared" si="7"/>
        <v>0</v>
      </c>
      <c r="J139" s="65"/>
      <c r="K139" s="51"/>
    </row>
    <row r="140" spans="1:11">
      <c r="A140" s="51"/>
      <c r="B140" s="44" t="s">
        <v>241</v>
      </c>
      <c r="C140" s="11" t="s">
        <v>270</v>
      </c>
      <c r="D140" s="12" t="s">
        <v>271</v>
      </c>
      <c r="E140" s="3">
        <v>10</v>
      </c>
      <c r="F140" s="4"/>
      <c r="G140" s="15"/>
      <c r="H140" s="40">
        <f t="shared" si="4"/>
        <v>0</v>
      </c>
      <c r="I140" s="40">
        <f t="shared" si="7"/>
        <v>0</v>
      </c>
      <c r="J140" s="65"/>
      <c r="K140" s="51"/>
    </row>
    <row r="141" spans="1:11">
      <c r="A141" s="51"/>
      <c r="B141" s="44" t="s">
        <v>241</v>
      </c>
      <c r="C141" s="11" t="s">
        <v>272</v>
      </c>
      <c r="D141" s="12" t="s">
        <v>273</v>
      </c>
      <c r="E141" s="3">
        <v>10</v>
      </c>
      <c r="F141" s="4"/>
      <c r="G141" s="15"/>
      <c r="H141" s="40">
        <f t="shared" si="4"/>
        <v>0</v>
      </c>
      <c r="I141" s="40">
        <f t="shared" si="7"/>
        <v>0</v>
      </c>
      <c r="J141" s="65"/>
      <c r="K141" s="51"/>
    </row>
    <row r="142" spans="1:11">
      <c r="A142" s="51"/>
      <c r="B142" s="44" t="s">
        <v>241</v>
      </c>
      <c r="C142" s="11" t="s">
        <v>274</v>
      </c>
      <c r="D142" s="12" t="s">
        <v>275</v>
      </c>
      <c r="E142" s="3">
        <v>10</v>
      </c>
      <c r="F142" s="4"/>
      <c r="G142" s="15"/>
      <c r="H142" s="40">
        <f t="shared" si="4"/>
        <v>0</v>
      </c>
      <c r="I142" s="40">
        <f t="shared" si="7"/>
        <v>0</v>
      </c>
      <c r="J142" s="65"/>
      <c r="K142" s="51"/>
    </row>
    <row r="143" spans="1:11">
      <c r="A143" s="51"/>
      <c r="B143" s="44" t="s">
        <v>241</v>
      </c>
      <c r="C143" s="11" t="s">
        <v>276</v>
      </c>
      <c r="D143" s="12" t="s">
        <v>277</v>
      </c>
      <c r="E143" s="3">
        <v>10</v>
      </c>
      <c r="F143" s="4"/>
      <c r="G143" s="15"/>
      <c r="H143" s="40">
        <f t="shared" si="4"/>
        <v>0</v>
      </c>
      <c r="I143" s="40">
        <f t="shared" si="7"/>
        <v>0</v>
      </c>
      <c r="J143" s="65"/>
      <c r="K143" s="51"/>
    </row>
    <row r="144" spans="1:11">
      <c r="A144" s="51"/>
      <c r="B144" s="44" t="s">
        <v>241</v>
      </c>
      <c r="C144" s="11" t="s">
        <v>278</v>
      </c>
      <c r="D144" s="12" t="s">
        <v>279</v>
      </c>
      <c r="E144" s="9">
        <v>10</v>
      </c>
      <c r="F144" s="10"/>
      <c r="G144" s="16"/>
      <c r="H144" s="43">
        <f t="shared" si="4"/>
        <v>0</v>
      </c>
      <c r="I144" s="43">
        <f t="shared" si="7"/>
        <v>0</v>
      </c>
      <c r="J144" s="65"/>
      <c r="K144" s="51"/>
    </row>
    <row r="145" spans="1:11">
      <c r="A145" s="51"/>
      <c r="B145" s="17" t="s">
        <v>280</v>
      </c>
      <c r="C145" s="18" t="s">
        <v>281</v>
      </c>
      <c r="D145" s="19" t="s">
        <v>282</v>
      </c>
      <c r="E145" s="20">
        <v>8</v>
      </c>
      <c r="F145" s="21"/>
      <c r="G145" s="22"/>
      <c r="H145" s="39">
        <f t="shared" si="4"/>
        <v>0</v>
      </c>
      <c r="I145" s="39">
        <f>H145*(1-$J$145)</f>
        <v>0</v>
      </c>
      <c r="J145" s="66"/>
      <c r="K145" s="51"/>
    </row>
    <row r="146" spans="1:11">
      <c r="A146" s="51"/>
      <c r="B146" s="23" t="s">
        <v>280</v>
      </c>
      <c r="C146" s="11" t="s">
        <v>283</v>
      </c>
      <c r="D146" s="12" t="s">
        <v>284</v>
      </c>
      <c r="E146" s="3">
        <v>8</v>
      </c>
      <c r="F146" s="4"/>
      <c r="G146" s="15"/>
      <c r="H146" s="40">
        <f t="shared" ref="H146:H152" si="8">E146*G146</f>
        <v>0</v>
      </c>
      <c r="I146" s="40">
        <f t="shared" ref="I146:I152" si="9">H146*(1-$J$145)</f>
        <v>0</v>
      </c>
      <c r="J146" s="67"/>
      <c r="K146" s="51"/>
    </row>
    <row r="147" spans="1:11">
      <c r="A147" s="51"/>
      <c r="B147" s="23" t="s">
        <v>280</v>
      </c>
      <c r="C147" s="11" t="s">
        <v>285</v>
      </c>
      <c r="D147" s="12" t="s">
        <v>286</v>
      </c>
      <c r="E147" s="3">
        <v>8</v>
      </c>
      <c r="F147" s="4"/>
      <c r="G147" s="15"/>
      <c r="H147" s="40">
        <f t="shared" si="8"/>
        <v>0</v>
      </c>
      <c r="I147" s="40">
        <f t="shared" si="9"/>
        <v>0</v>
      </c>
      <c r="J147" s="67"/>
      <c r="K147" s="51"/>
    </row>
    <row r="148" spans="1:11">
      <c r="A148" s="51"/>
      <c r="B148" s="23" t="s">
        <v>280</v>
      </c>
      <c r="C148" s="11" t="s">
        <v>287</v>
      </c>
      <c r="D148" s="12" t="s">
        <v>288</v>
      </c>
      <c r="E148" s="3">
        <v>8</v>
      </c>
      <c r="F148" s="4"/>
      <c r="G148" s="15"/>
      <c r="H148" s="40">
        <f t="shared" si="8"/>
        <v>0</v>
      </c>
      <c r="I148" s="40">
        <f t="shared" si="9"/>
        <v>0</v>
      </c>
      <c r="J148" s="67"/>
      <c r="K148" s="51"/>
    </row>
    <row r="149" spans="1:11">
      <c r="A149" s="51"/>
      <c r="B149" s="23" t="s">
        <v>280</v>
      </c>
      <c r="C149" s="11" t="s">
        <v>289</v>
      </c>
      <c r="D149" s="12" t="s">
        <v>290</v>
      </c>
      <c r="E149" s="3">
        <v>8</v>
      </c>
      <c r="F149" s="4"/>
      <c r="G149" s="15"/>
      <c r="H149" s="40">
        <f t="shared" si="8"/>
        <v>0</v>
      </c>
      <c r="I149" s="40">
        <f t="shared" si="9"/>
        <v>0</v>
      </c>
      <c r="J149" s="67"/>
      <c r="K149" s="51"/>
    </row>
    <row r="150" spans="1:11">
      <c r="A150" s="51"/>
      <c r="B150" s="23" t="s">
        <v>280</v>
      </c>
      <c r="C150" s="11" t="s">
        <v>291</v>
      </c>
      <c r="D150" s="12" t="s">
        <v>292</v>
      </c>
      <c r="E150" s="3">
        <v>4</v>
      </c>
      <c r="F150" s="4"/>
      <c r="G150" s="15"/>
      <c r="H150" s="40">
        <f t="shared" si="8"/>
        <v>0</v>
      </c>
      <c r="I150" s="40">
        <f t="shared" si="9"/>
        <v>0</v>
      </c>
      <c r="J150" s="67"/>
      <c r="K150" s="51"/>
    </row>
    <row r="151" spans="1:11">
      <c r="A151" s="51"/>
      <c r="B151" s="23" t="s">
        <v>280</v>
      </c>
      <c r="C151" s="11" t="s">
        <v>293</v>
      </c>
      <c r="D151" s="12" t="s">
        <v>294</v>
      </c>
      <c r="E151" s="3">
        <v>4</v>
      </c>
      <c r="F151" s="4"/>
      <c r="G151" s="15"/>
      <c r="H151" s="40">
        <f t="shared" si="8"/>
        <v>0</v>
      </c>
      <c r="I151" s="40">
        <f t="shared" si="9"/>
        <v>0</v>
      </c>
      <c r="J151" s="67"/>
      <c r="K151" s="51"/>
    </row>
    <row r="152" spans="1:11">
      <c r="A152" s="51"/>
      <c r="B152" s="24" t="s">
        <v>280</v>
      </c>
      <c r="C152" s="25" t="s">
        <v>295</v>
      </c>
      <c r="D152" s="26" t="s">
        <v>296</v>
      </c>
      <c r="E152" s="27">
        <v>10</v>
      </c>
      <c r="F152" s="28"/>
      <c r="G152" s="29"/>
      <c r="H152" s="41">
        <f t="shared" si="8"/>
        <v>0</v>
      </c>
      <c r="I152" s="41">
        <f t="shared" si="9"/>
        <v>0</v>
      </c>
      <c r="J152" s="68"/>
      <c r="K152" s="51"/>
    </row>
    <row r="153" spans="1:11">
      <c r="A153" s="51"/>
      <c r="B153" s="51"/>
      <c r="C153" s="51"/>
      <c r="D153" s="51"/>
      <c r="E153" s="51"/>
      <c r="F153" s="51"/>
      <c r="G153" s="51"/>
      <c r="H153" s="62"/>
      <c r="I153" s="62"/>
      <c r="J153" s="51"/>
      <c r="K153" s="51"/>
    </row>
    <row r="154" spans="1:11" ht="19.5">
      <c r="A154" s="51"/>
      <c r="B154" s="51"/>
      <c r="C154" s="51"/>
      <c r="D154" s="51"/>
      <c r="E154" s="51"/>
      <c r="F154" s="91" t="s">
        <v>297</v>
      </c>
      <c r="G154" s="92"/>
      <c r="H154" s="48">
        <f>SUM(H16:H152)</f>
        <v>0</v>
      </c>
      <c r="I154" s="49">
        <f>SUM(I16:I152)</f>
        <v>0</v>
      </c>
      <c r="K154" s="51"/>
    </row>
    <row r="155" spans="1:11">
      <c r="A155" s="51"/>
      <c r="B155" s="94"/>
      <c r="C155" s="94"/>
      <c r="D155" s="94"/>
      <c r="E155" s="94"/>
      <c r="F155" s="94"/>
      <c r="G155" s="94"/>
      <c r="H155" s="63"/>
      <c r="I155" s="63"/>
      <c r="J155" s="51"/>
      <c r="K155" s="51"/>
    </row>
    <row r="156" spans="1:11">
      <c r="A156" s="51"/>
      <c r="B156" s="93" t="s">
        <v>298</v>
      </c>
      <c r="C156" s="93"/>
      <c r="D156" s="93"/>
      <c r="E156" s="93"/>
      <c r="F156" s="93"/>
      <c r="G156" s="93"/>
      <c r="H156" s="64"/>
      <c r="I156" s="64"/>
      <c r="J156" s="51"/>
      <c r="K156" s="51"/>
    </row>
    <row r="157" spans="1:11" ht="15.75" customHeight="1">
      <c r="A157" s="51"/>
      <c r="B157" s="69"/>
      <c r="C157" s="70"/>
      <c r="D157" s="70"/>
      <c r="E157" s="70"/>
      <c r="F157" s="70"/>
      <c r="G157" s="71"/>
      <c r="H157" s="53"/>
      <c r="I157" s="53"/>
      <c r="J157" s="51"/>
      <c r="K157" s="51"/>
    </row>
    <row r="158" spans="1:11" ht="15.75" customHeight="1">
      <c r="A158" s="51"/>
      <c r="B158" s="72"/>
      <c r="C158" s="73"/>
      <c r="D158" s="73"/>
      <c r="E158" s="73"/>
      <c r="F158" s="73"/>
      <c r="G158" s="74"/>
      <c r="H158" s="53"/>
      <c r="I158" s="53"/>
      <c r="J158" s="51"/>
      <c r="K158" s="51"/>
    </row>
    <row r="159" spans="1:11">
      <c r="A159" s="51"/>
      <c r="B159" s="51"/>
      <c r="C159" s="51"/>
      <c r="D159" s="51"/>
      <c r="E159" s="51"/>
      <c r="F159" s="51"/>
      <c r="G159" s="53"/>
      <c r="H159" s="53"/>
      <c r="I159" s="53"/>
      <c r="J159" s="51"/>
      <c r="K159" s="51"/>
    </row>
    <row r="160" spans="1:11">
      <c r="A160" s="51"/>
      <c r="B160" s="5" t="s">
        <v>299</v>
      </c>
      <c r="C160" s="75"/>
      <c r="D160" s="76"/>
      <c r="E160" s="76"/>
      <c r="F160" s="76"/>
      <c r="G160" s="77"/>
      <c r="H160" s="64"/>
      <c r="I160" s="64"/>
      <c r="J160" s="51"/>
      <c r="K160" s="51"/>
    </row>
    <row r="161" spans="1:11">
      <c r="A161" s="51"/>
      <c r="B161" s="51"/>
      <c r="C161" s="51"/>
      <c r="D161" s="51"/>
      <c r="E161" s="51"/>
      <c r="F161" s="51"/>
      <c r="G161" s="53"/>
      <c r="H161" s="53"/>
      <c r="I161" s="53"/>
      <c r="J161" s="51"/>
      <c r="K161" s="51"/>
    </row>
    <row r="162" spans="1:11">
      <c r="A162" s="51"/>
      <c r="B162" s="5" t="s">
        <v>300</v>
      </c>
      <c r="C162" s="78"/>
      <c r="D162" s="79"/>
      <c r="E162" s="79"/>
      <c r="F162" s="79"/>
      <c r="G162" s="80"/>
      <c r="H162" s="64"/>
      <c r="I162" s="64"/>
      <c r="J162" s="51"/>
      <c r="K162" s="51"/>
    </row>
    <row r="163" spans="1:11">
      <c r="A163" s="51"/>
      <c r="B163" s="51"/>
      <c r="C163" s="81"/>
      <c r="D163" s="82"/>
      <c r="E163" s="82"/>
      <c r="F163" s="82"/>
      <c r="G163" s="83"/>
      <c r="H163" s="53"/>
      <c r="I163" s="53"/>
      <c r="J163" s="51"/>
      <c r="K163" s="51"/>
    </row>
    <row r="164" spans="1:11">
      <c r="A164" s="51"/>
      <c r="B164" s="51"/>
      <c r="C164" s="84"/>
      <c r="D164" s="85"/>
      <c r="E164" s="85"/>
      <c r="F164" s="85"/>
      <c r="G164" s="86"/>
      <c r="H164" s="53"/>
      <c r="I164" s="53"/>
      <c r="J164" s="51"/>
      <c r="K164" s="51"/>
    </row>
    <row r="165" spans="1:11">
      <c r="A165" s="51"/>
      <c r="B165" s="51"/>
      <c r="C165" s="51"/>
      <c r="D165" s="51"/>
      <c r="E165" s="51"/>
      <c r="F165" s="51"/>
      <c r="G165" s="53"/>
      <c r="H165" s="53"/>
      <c r="I165" s="53"/>
      <c r="J165" s="51"/>
      <c r="K165" s="51"/>
    </row>
    <row r="166" spans="1:11">
      <c r="B166" s="51"/>
      <c r="C166" s="51"/>
      <c r="D166" s="51"/>
      <c r="E166" s="51"/>
      <c r="F166" s="51"/>
      <c r="G166" s="53"/>
      <c r="H166" s="53"/>
      <c r="I166" s="53"/>
      <c r="J166" s="51"/>
    </row>
  </sheetData>
  <mergeCells count="20">
    <mergeCell ref="C160:G160"/>
    <mergeCell ref="C162:G164"/>
    <mergeCell ref="D1:J6"/>
    <mergeCell ref="C4:C6"/>
    <mergeCell ref="B1:B6"/>
    <mergeCell ref="F154:G154"/>
    <mergeCell ref="B156:G156"/>
    <mergeCell ref="B155:G155"/>
    <mergeCell ref="B13:J13"/>
    <mergeCell ref="B7:J7"/>
    <mergeCell ref="C9:J9"/>
    <mergeCell ref="C11:J11"/>
    <mergeCell ref="J16:J52"/>
    <mergeCell ref="J53:J74"/>
    <mergeCell ref="J75:J94"/>
    <mergeCell ref="J95:J113"/>
    <mergeCell ref="J114:J125"/>
    <mergeCell ref="J126:J144"/>
    <mergeCell ref="J145:J152"/>
    <mergeCell ref="B157:G158"/>
  </mergeCells>
  <pageMargins left="0.28999999999999998" right="0.24" top="0.25" bottom="0.31" header="0.18" footer="0.25"/>
  <pageSetup paperSize="9" scale="52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4d622a6-c18d-4901-849d-63ef8e0e2bd0" xsi:nil="true"/>
    <Time xmlns="3095601c-4b09-43b5-ad89-2d4e5ddee247" xsi:nil="true"/>
    <lcf76f155ced4ddcb4097134ff3c332f xmlns="3095601c-4b09-43b5-ad89-2d4e5ddee247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531BE63DE3E624A967FF2F4F30538A7" ma:contentTypeVersion="19" ma:contentTypeDescription="Create a new document." ma:contentTypeScope="" ma:versionID="79c5c01e5235b80e76c34fbf80b67f4e">
  <xsd:schema xmlns:xsd="http://www.w3.org/2001/XMLSchema" xmlns:xs="http://www.w3.org/2001/XMLSchema" xmlns:p="http://schemas.microsoft.com/office/2006/metadata/properties" xmlns:ns2="3095601c-4b09-43b5-ad89-2d4e5ddee247" xmlns:ns3="f4d622a6-c18d-4901-849d-63ef8e0e2bd0" targetNamespace="http://schemas.microsoft.com/office/2006/metadata/properties" ma:root="true" ma:fieldsID="4179ce76ba4a8a9f326a1204d35dbe5f" ns2:_="" ns3:_="">
    <xsd:import namespace="3095601c-4b09-43b5-ad89-2d4e5ddee247"/>
    <xsd:import namespace="f4d622a6-c18d-4901-849d-63ef8e0e2b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  <xsd:element ref="ns2: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95601c-4b09-43b5-ad89-2d4e5ddee24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db630b34-ef66-4a23-b54c-047f976c1c4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Time" ma:index="26" nillable="true" ma:displayName="Time" ma:format="DateTime" ma:internalName="Tim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d622a6-c18d-4901-849d-63ef8e0e2bd0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577d6a92-87a7-4d3b-b075-aac5d3901fde}" ma:internalName="TaxCatchAll" ma:showField="CatchAllData" ma:web="f4d622a6-c18d-4901-849d-63ef8e0e2b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66E1E36-3A64-43A3-BEDD-A6EE17D5CD4C}"/>
</file>

<file path=customXml/itemProps2.xml><?xml version="1.0" encoding="utf-8"?>
<ds:datastoreItem xmlns:ds="http://schemas.openxmlformats.org/officeDocument/2006/customXml" ds:itemID="{73E65595-7948-42C6-BD88-193C14431F63}"/>
</file>

<file path=customXml/itemProps3.xml><?xml version="1.0" encoding="utf-8"?>
<ds:datastoreItem xmlns:ds="http://schemas.openxmlformats.org/officeDocument/2006/customXml" ds:itemID="{A6ABD33D-51ED-4F73-9942-ECE76DA88A4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TERUEL MARTINEZ Roberto (MOL)</cp:lastModifiedBy>
  <cp:revision/>
  <dcterms:created xsi:type="dcterms:W3CDTF">2015-06-05T18:19:34Z</dcterms:created>
  <dcterms:modified xsi:type="dcterms:W3CDTF">2026-10-30T14:59:04Z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0x010100C531BE63DE3E624A967FF2F4F30538A7</vt:lpwstr>
  </property>
  <property fmtid="{D5CDD505-2E9C-101B-9397-08002B2CF9AE}" pid="3" name="MediaServiceImageTags">
    <vt:lpwstr/>
  </property>
</Properties>
</file>